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T:\9_一次保存（１か月以内）\20230206_大野_３月末向け規程改正\Webサイト\バックアップ\"/>
    </mc:Choice>
  </mc:AlternateContent>
  <xr:revisionPtr revIDLastSave="0" documentId="13_ncr:1_{BDC508EF-172B-4A34-801B-6211B93912AA}" xr6:coauthVersionLast="47" xr6:coauthVersionMax="47" xr10:uidLastSave="{00000000-0000-0000-0000-000000000000}"/>
  <bookViews>
    <workbookView xWindow="-120" yWindow="-16320" windowWidth="29040" windowHeight="15840" tabRatio="767" xr2:uid="{AEF5A318-D278-4647-A8A0-C6F586191A72}"/>
  </bookViews>
  <sheets>
    <sheet name="依頼書" sheetId="1" r:id="rId1"/>
    <sheet name="別表" sheetId="4" r:id="rId2"/>
    <sheet name="ドロップダウンリスト" sheetId="3" state="hidden" r:id="rId3"/>
    <sheet name="Oedersheet Download" sheetId="8" state="hidden" r:id="rId4"/>
    <sheet name="データ取り込み_別表（分与）" sheetId="10" state="hidden" r:id="rId5"/>
    <sheet name="依頼書取り込み" sheetId="7" state="hidden" r:id="rId6"/>
    <sheet name="データ取り込み_別表（新規）" sheetId="9" state="hidden" r:id="rId7"/>
  </sheets>
  <definedNames>
    <definedName name="_xlnm.Print_Area" localSheetId="0">依頼書!$A$1:$F$38</definedName>
    <definedName name="Q_継続依頼書案発行_Step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1" l="1"/>
  <c r="D26" i="1"/>
  <c r="D27" i="1"/>
  <c r="B18" i="1"/>
  <c r="G3" i="3"/>
  <c r="G2" i="3"/>
  <c r="E12" i="1"/>
  <c r="D30" i="1"/>
  <c r="D29" i="1"/>
  <c r="D23" i="1"/>
  <c r="E11" i="1"/>
  <c r="A11" i="10"/>
  <c r="A10" i="10"/>
  <c r="A9" i="10"/>
  <c r="A8" i="10"/>
  <c r="A7" i="10"/>
  <c r="A6" i="10"/>
  <c r="A5" i="10"/>
  <c r="A4" i="10"/>
  <c r="A3" i="10"/>
  <c r="A2" i="10"/>
  <c r="B21" i="3"/>
  <c r="A26" i="3" s="1"/>
  <c r="A25" i="3" l="1"/>
  <c r="A23" i="3"/>
  <c r="A24" i="3"/>
  <c r="A22" i="3"/>
  <c r="C11" i="10" l="1"/>
  <c r="C10" i="10"/>
  <c r="C9" i="10"/>
  <c r="C8" i="10"/>
  <c r="C7" i="10"/>
  <c r="C6" i="10"/>
  <c r="C5" i="10"/>
  <c r="C4" i="10"/>
  <c r="C3" i="10"/>
  <c r="C2" i="10"/>
  <c r="D20" i="1"/>
  <c r="H101" i="9"/>
  <c r="G101" i="9"/>
  <c r="F101" i="9"/>
  <c r="E101" i="9"/>
  <c r="D101" i="9"/>
  <c r="C101" i="9"/>
  <c r="B101" i="9"/>
  <c r="A101" i="9"/>
  <c r="H100" i="9"/>
  <c r="G100" i="9"/>
  <c r="F100" i="9"/>
  <c r="E100" i="9"/>
  <c r="D100" i="9"/>
  <c r="C100" i="9"/>
  <c r="B100" i="9"/>
  <c r="A100" i="9"/>
  <c r="H99" i="9"/>
  <c r="G99" i="9"/>
  <c r="F99" i="9"/>
  <c r="E99" i="9"/>
  <c r="D99" i="9"/>
  <c r="C99" i="9"/>
  <c r="B99" i="9"/>
  <c r="A99" i="9"/>
  <c r="H98" i="9"/>
  <c r="G98" i="9"/>
  <c r="F98" i="9"/>
  <c r="E98" i="9"/>
  <c r="D98" i="9"/>
  <c r="C98" i="9"/>
  <c r="B98" i="9"/>
  <c r="A98" i="9"/>
  <c r="H97" i="9"/>
  <c r="G97" i="9"/>
  <c r="F97" i="9"/>
  <c r="E97" i="9"/>
  <c r="D97" i="9"/>
  <c r="C97" i="9"/>
  <c r="B97" i="9"/>
  <c r="A97" i="9"/>
  <c r="H96" i="9"/>
  <c r="G96" i="9"/>
  <c r="F96" i="9"/>
  <c r="E96" i="9"/>
  <c r="D96" i="9"/>
  <c r="C96" i="9"/>
  <c r="B96" i="9"/>
  <c r="A96" i="9"/>
  <c r="H95" i="9"/>
  <c r="G95" i="9"/>
  <c r="F95" i="9"/>
  <c r="E95" i="9"/>
  <c r="D95" i="9"/>
  <c r="C95" i="9"/>
  <c r="B95" i="9"/>
  <c r="A95" i="9"/>
  <c r="H94" i="9"/>
  <c r="G94" i="9"/>
  <c r="F94" i="9"/>
  <c r="E94" i="9"/>
  <c r="D94" i="9"/>
  <c r="C94" i="9"/>
  <c r="B94" i="9"/>
  <c r="A94" i="9"/>
  <c r="H93" i="9"/>
  <c r="G93" i="9"/>
  <c r="F93" i="9"/>
  <c r="E93" i="9"/>
  <c r="D93" i="9"/>
  <c r="C93" i="9"/>
  <c r="B93" i="9"/>
  <c r="A93" i="9"/>
  <c r="H92" i="9"/>
  <c r="G92" i="9"/>
  <c r="F92" i="9"/>
  <c r="E92" i="9"/>
  <c r="D92" i="9"/>
  <c r="C92" i="9"/>
  <c r="B92" i="9"/>
  <c r="A92" i="9"/>
  <c r="H91" i="9"/>
  <c r="G91" i="9"/>
  <c r="F91" i="9"/>
  <c r="E91" i="9"/>
  <c r="D91" i="9"/>
  <c r="C91" i="9"/>
  <c r="B91" i="9"/>
  <c r="A91" i="9"/>
  <c r="H90" i="9"/>
  <c r="G90" i="9"/>
  <c r="F90" i="9"/>
  <c r="E90" i="9"/>
  <c r="D90" i="9"/>
  <c r="C90" i="9"/>
  <c r="B90" i="9"/>
  <c r="A90" i="9"/>
  <c r="H89" i="9"/>
  <c r="G89" i="9"/>
  <c r="F89" i="9"/>
  <c r="E89" i="9"/>
  <c r="D89" i="9"/>
  <c r="C89" i="9"/>
  <c r="B89" i="9"/>
  <c r="A89" i="9"/>
  <c r="H88" i="9"/>
  <c r="G88" i="9"/>
  <c r="F88" i="9"/>
  <c r="E88" i="9"/>
  <c r="D88" i="9"/>
  <c r="C88" i="9"/>
  <c r="B88" i="9"/>
  <c r="A88" i="9"/>
  <c r="H87" i="9"/>
  <c r="G87" i="9"/>
  <c r="F87" i="9"/>
  <c r="E87" i="9"/>
  <c r="D87" i="9"/>
  <c r="C87" i="9"/>
  <c r="B87" i="9"/>
  <c r="A87" i="9"/>
  <c r="H86" i="9"/>
  <c r="G86" i="9"/>
  <c r="F86" i="9"/>
  <c r="E86" i="9"/>
  <c r="D86" i="9"/>
  <c r="C86" i="9"/>
  <c r="B86" i="9"/>
  <c r="A86" i="9"/>
  <c r="H85" i="9"/>
  <c r="G85" i="9"/>
  <c r="F85" i="9"/>
  <c r="E85" i="9"/>
  <c r="D85" i="9"/>
  <c r="C85" i="9"/>
  <c r="B85" i="9"/>
  <c r="A85" i="9"/>
  <c r="H84" i="9"/>
  <c r="G84" i="9"/>
  <c r="F84" i="9"/>
  <c r="E84" i="9"/>
  <c r="D84" i="9"/>
  <c r="C84" i="9"/>
  <c r="B84" i="9"/>
  <c r="A84" i="9"/>
  <c r="H83" i="9"/>
  <c r="G83" i="9"/>
  <c r="F83" i="9"/>
  <c r="E83" i="9"/>
  <c r="D83" i="9"/>
  <c r="C83" i="9"/>
  <c r="B83" i="9"/>
  <c r="A83" i="9"/>
  <c r="H82" i="9"/>
  <c r="G82" i="9"/>
  <c r="F82" i="9"/>
  <c r="E82" i="9"/>
  <c r="D82" i="9"/>
  <c r="C82" i="9"/>
  <c r="B82" i="9"/>
  <c r="A82" i="9"/>
  <c r="H81" i="9"/>
  <c r="G81" i="9"/>
  <c r="F81" i="9"/>
  <c r="E81" i="9"/>
  <c r="D81" i="9"/>
  <c r="C81" i="9"/>
  <c r="B81" i="9"/>
  <c r="A81" i="9"/>
  <c r="H80" i="9"/>
  <c r="G80" i="9"/>
  <c r="F80" i="9"/>
  <c r="E80" i="9"/>
  <c r="D80" i="9"/>
  <c r="C80" i="9"/>
  <c r="B80" i="9"/>
  <c r="A80" i="9"/>
  <c r="H79" i="9"/>
  <c r="G79" i="9"/>
  <c r="F79" i="9"/>
  <c r="E79" i="9"/>
  <c r="D79" i="9"/>
  <c r="C79" i="9"/>
  <c r="B79" i="9"/>
  <c r="A79" i="9"/>
  <c r="H78" i="9"/>
  <c r="G78" i="9"/>
  <c r="F78" i="9"/>
  <c r="E78" i="9"/>
  <c r="D78" i="9"/>
  <c r="C78" i="9"/>
  <c r="B78" i="9"/>
  <c r="A78" i="9"/>
  <c r="H77" i="9"/>
  <c r="G77" i="9"/>
  <c r="F77" i="9"/>
  <c r="E77" i="9"/>
  <c r="D77" i="9"/>
  <c r="C77" i="9"/>
  <c r="B77" i="9"/>
  <c r="A77" i="9"/>
  <c r="H76" i="9"/>
  <c r="G76" i="9"/>
  <c r="F76" i="9"/>
  <c r="E76" i="9"/>
  <c r="D76" i="9"/>
  <c r="C76" i="9"/>
  <c r="B76" i="9"/>
  <c r="A76" i="9"/>
  <c r="H75" i="9"/>
  <c r="G75" i="9"/>
  <c r="F75" i="9"/>
  <c r="E75" i="9"/>
  <c r="D75" i="9"/>
  <c r="C75" i="9"/>
  <c r="B75" i="9"/>
  <c r="A75" i="9"/>
  <c r="H74" i="9"/>
  <c r="G74" i="9"/>
  <c r="F74" i="9"/>
  <c r="E74" i="9"/>
  <c r="D74" i="9"/>
  <c r="C74" i="9"/>
  <c r="B74" i="9"/>
  <c r="A74" i="9"/>
  <c r="H73" i="9"/>
  <c r="G73" i="9"/>
  <c r="F73" i="9"/>
  <c r="E73" i="9"/>
  <c r="D73" i="9"/>
  <c r="C73" i="9"/>
  <c r="B73" i="9"/>
  <c r="A73" i="9"/>
  <c r="H72" i="9"/>
  <c r="G72" i="9"/>
  <c r="F72" i="9"/>
  <c r="E72" i="9"/>
  <c r="D72" i="9"/>
  <c r="C72" i="9"/>
  <c r="B72" i="9"/>
  <c r="A72" i="9"/>
  <c r="H71" i="9"/>
  <c r="G71" i="9"/>
  <c r="F71" i="9"/>
  <c r="E71" i="9"/>
  <c r="D71" i="9"/>
  <c r="C71" i="9"/>
  <c r="B71" i="9"/>
  <c r="A71" i="9"/>
  <c r="H70" i="9"/>
  <c r="G70" i="9"/>
  <c r="F70" i="9"/>
  <c r="E70" i="9"/>
  <c r="D70" i="9"/>
  <c r="C70" i="9"/>
  <c r="B70" i="9"/>
  <c r="A70" i="9"/>
  <c r="H69" i="9"/>
  <c r="G69" i="9"/>
  <c r="F69" i="9"/>
  <c r="E69" i="9"/>
  <c r="D69" i="9"/>
  <c r="C69" i="9"/>
  <c r="B69" i="9"/>
  <c r="A69" i="9"/>
  <c r="H68" i="9"/>
  <c r="G68" i="9"/>
  <c r="F68" i="9"/>
  <c r="E68" i="9"/>
  <c r="D68" i="9"/>
  <c r="C68" i="9"/>
  <c r="B68" i="9"/>
  <c r="A68" i="9"/>
  <c r="H67" i="9"/>
  <c r="G67" i="9"/>
  <c r="F67" i="9"/>
  <c r="E67" i="9"/>
  <c r="D67" i="9"/>
  <c r="C67" i="9"/>
  <c r="B67" i="9"/>
  <c r="A67" i="9"/>
  <c r="H66" i="9"/>
  <c r="G66" i="9"/>
  <c r="F66" i="9"/>
  <c r="E66" i="9"/>
  <c r="D66" i="9"/>
  <c r="C66" i="9"/>
  <c r="B66" i="9"/>
  <c r="A66" i="9"/>
  <c r="H65" i="9"/>
  <c r="G65" i="9"/>
  <c r="F65" i="9"/>
  <c r="E65" i="9"/>
  <c r="D65" i="9"/>
  <c r="C65" i="9"/>
  <c r="B65" i="9"/>
  <c r="A65" i="9"/>
  <c r="H64" i="9"/>
  <c r="G64" i="9"/>
  <c r="F64" i="9"/>
  <c r="E64" i="9"/>
  <c r="D64" i="9"/>
  <c r="C64" i="9"/>
  <c r="B64" i="9"/>
  <c r="A64" i="9"/>
  <c r="H63" i="9"/>
  <c r="G63" i="9"/>
  <c r="F63" i="9"/>
  <c r="E63" i="9"/>
  <c r="D63" i="9"/>
  <c r="C63" i="9"/>
  <c r="B63" i="9"/>
  <c r="A63" i="9"/>
  <c r="H62" i="9"/>
  <c r="G62" i="9"/>
  <c r="F62" i="9"/>
  <c r="E62" i="9"/>
  <c r="D62" i="9"/>
  <c r="C62" i="9"/>
  <c r="B62" i="9"/>
  <c r="A62" i="9"/>
  <c r="H61" i="9"/>
  <c r="G61" i="9"/>
  <c r="F61" i="9"/>
  <c r="E61" i="9"/>
  <c r="D61" i="9"/>
  <c r="C61" i="9"/>
  <c r="B61" i="9"/>
  <c r="A61" i="9"/>
  <c r="H60" i="9"/>
  <c r="G60" i="9"/>
  <c r="F60" i="9"/>
  <c r="E60" i="9"/>
  <c r="D60" i="9"/>
  <c r="C60" i="9"/>
  <c r="B60" i="9"/>
  <c r="A60" i="9"/>
  <c r="H59" i="9"/>
  <c r="G59" i="9"/>
  <c r="F59" i="9"/>
  <c r="E59" i="9"/>
  <c r="D59" i="9"/>
  <c r="C59" i="9"/>
  <c r="B59" i="9"/>
  <c r="A59" i="9"/>
  <c r="H58" i="9"/>
  <c r="G58" i="9"/>
  <c r="F58" i="9"/>
  <c r="E58" i="9"/>
  <c r="D58" i="9"/>
  <c r="C58" i="9"/>
  <c r="B58" i="9"/>
  <c r="A58" i="9"/>
  <c r="H57" i="9"/>
  <c r="G57" i="9"/>
  <c r="F57" i="9"/>
  <c r="E57" i="9"/>
  <c r="D57" i="9"/>
  <c r="C57" i="9"/>
  <c r="B57" i="9"/>
  <c r="A57" i="9"/>
  <c r="H56" i="9"/>
  <c r="G56" i="9"/>
  <c r="F56" i="9"/>
  <c r="E56" i="9"/>
  <c r="D56" i="9"/>
  <c r="C56" i="9"/>
  <c r="B56" i="9"/>
  <c r="A56" i="9"/>
  <c r="H55" i="9"/>
  <c r="G55" i="9"/>
  <c r="F55" i="9"/>
  <c r="E55" i="9"/>
  <c r="D55" i="9"/>
  <c r="C55" i="9"/>
  <c r="B55" i="9"/>
  <c r="A55" i="9"/>
  <c r="H54" i="9"/>
  <c r="G54" i="9"/>
  <c r="F54" i="9"/>
  <c r="E54" i="9"/>
  <c r="D54" i="9"/>
  <c r="C54" i="9"/>
  <c r="B54" i="9"/>
  <c r="A54" i="9"/>
  <c r="H53" i="9"/>
  <c r="G53" i="9"/>
  <c r="F53" i="9"/>
  <c r="E53" i="9"/>
  <c r="D53" i="9"/>
  <c r="C53" i="9"/>
  <c r="B53" i="9"/>
  <c r="A53" i="9"/>
  <c r="H52" i="9"/>
  <c r="G52" i="9"/>
  <c r="F52" i="9"/>
  <c r="E52" i="9"/>
  <c r="D52" i="9"/>
  <c r="C52" i="9"/>
  <c r="B52" i="9"/>
  <c r="A52" i="9"/>
  <c r="H51" i="9"/>
  <c r="G51" i="9"/>
  <c r="F51" i="9"/>
  <c r="E51" i="9"/>
  <c r="D51" i="9"/>
  <c r="C51" i="9"/>
  <c r="B51" i="9"/>
  <c r="A51" i="9"/>
  <c r="H50" i="9"/>
  <c r="G50" i="9"/>
  <c r="F50" i="9"/>
  <c r="E50" i="9"/>
  <c r="D50" i="9"/>
  <c r="C50" i="9"/>
  <c r="B50" i="9"/>
  <c r="A50" i="9"/>
  <c r="H49" i="9"/>
  <c r="G49" i="9"/>
  <c r="F49" i="9"/>
  <c r="E49" i="9"/>
  <c r="D49" i="9"/>
  <c r="C49" i="9"/>
  <c r="B49" i="9"/>
  <c r="A49" i="9"/>
  <c r="H48" i="9"/>
  <c r="G48" i="9"/>
  <c r="F48" i="9"/>
  <c r="E48" i="9"/>
  <c r="D48" i="9"/>
  <c r="C48" i="9"/>
  <c r="B48" i="9"/>
  <c r="A48" i="9"/>
  <c r="H47" i="9"/>
  <c r="G47" i="9"/>
  <c r="F47" i="9"/>
  <c r="E47" i="9"/>
  <c r="D47" i="9"/>
  <c r="C47" i="9"/>
  <c r="B47" i="9"/>
  <c r="A47" i="9"/>
  <c r="H46" i="9"/>
  <c r="G46" i="9"/>
  <c r="F46" i="9"/>
  <c r="E46" i="9"/>
  <c r="D46" i="9"/>
  <c r="C46" i="9"/>
  <c r="B46" i="9"/>
  <c r="A46" i="9"/>
  <c r="H45" i="9"/>
  <c r="G45" i="9"/>
  <c r="F45" i="9"/>
  <c r="E45" i="9"/>
  <c r="D45" i="9"/>
  <c r="C45" i="9"/>
  <c r="B45" i="9"/>
  <c r="A45" i="9"/>
  <c r="H44" i="9"/>
  <c r="G44" i="9"/>
  <c r="F44" i="9"/>
  <c r="E44" i="9"/>
  <c r="D44" i="9"/>
  <c r="C44" i="9"/>
  <c r="B44" i="9"/>
  <c r="A44" i="9"/>
  <c r="H43" i="9"/>
  <c r="G43" i="9"/>
  <c r="F43" i="9"/>
  <c r="E43" i="9"/>
  <c r="D43" i="9"/>
  <c r="C43" i="9"/>
  <c r="B43" i="9"/>
  <c r="A43" i="9"/>
  <c r="H42" i="9"/>
  <c r="G42" i="9"/>
  <c r="F42" i="9"/>
  <c r="E42" i="9"/>
  <c r="D42" i="9"/>
  <c r="C42" i="9"/>
  <c r="B42" i="9"/>
  <c r="A42" i="9"/>
  <c r="H41" i="9"/>
  <c r="G41" i="9"/>
  <c r="F41" i="9"/>
  <c r="E41" i="9"/>
  <c r="D41" i="9"/>
  <c r="C41" i="9"/>
  <c r="B41" i="9"/>
  <c r="A41" i="9"/>
  <c r="H40" i="9"/>
  <c r="G40" i="9"/>
  <c r="F40" i="9"/>
  <c r="E40" i="9"/>
  <c r="D40" i="9"/>
  <c r="C40" i="9"/>
  <c r="B40" i="9"/>
  <c r="A40" i="9"/>
  <c r="H39" i="9"/>
  <c r="G39" i="9"/>
  <c r="F39" i="9"/>
  <c r="E39" i="9"/>
  <c r="D39" i="9"/>
  <c r="C39" i="9"/>
  <c r="B39" i="9"/>
  <c r="A39" i="9"/>
  <c r="H38" i="9"/>
  <c r="G38" i="9"/>
  <c r="F38" i="9"/>
  <c r="E38" i="9"/>
  <c r="D38" i="9"/>
  <c r="C38" i="9"/>
  <c r="B38" i="9"/>
  <c r="A38" i="9"/>
  <c r="H37" i="9"/>
  <c r="G37" i="9"/>
  <c r="F37" i="9"/>
  <c r="E37" i="9"/>
  <c r="D37" i="9"/>
  <c r="C37" i="9"/>
  <c r="B37" i="9"/>
  <c r="A37" i="9"/>
  <c r="H36" i="9"/>
  <c r="G36" i="9"/>
  <c r="F36" i="9"/>
  <c r="E36" i="9"/>
  <c r="D36" i="9"/>
  <c r="C36" i="9"/>
  <c r="B36" i="9"/>
  <c r="A36" i="9"/>
  <c r="H35" i="9"/>
  <c r="G35" i="9"/>
  <c r="F35" i="9"/>
  <c r="E35" i="9"/>
  <c r="D35" i="9"/>
  <c r="C35" i="9"/>
  <c r="B35" i="9"/>
  <c r="A35" i="9"/>
  <c r="H34" i="9"/>
  <c r="G34" i="9"/>
  <c r="F34" i="9"/>
  <c r="E34" i="9"/>
  <c r="D34" i="9"/>
  <c r="C34" i="9"/>
  <c r="B34" i="9"/>
  <c r="A34" i="9"/>
  <c r="H33" i="9"/>
  <c r="G33" i="9"/>
  <c r="F33" i="9"/>
  <c r="E33" i="9"/>
  <c r="D33" i="9"/>
  <c r="C33" i="9"/>
  <c r="B33" i="9"/>
  <c r="A33" i="9"/>
  <c r="H32" i="9"/>
  <c r="G32" i="9"/>
  <c r="F32" i="9"/>
  <c r="E32" i="9"/>
  <c r="D32" i="9"/>
  <c r="C32" i="9"/>
  <c r="B32" i="9"/>
  <c r="A32" i="9"/>
  <c r="H31" i="9"/>
  <c r="G31" i="9"/>
  <c r="F31" i="9"/>
  <c r="E31" i="9"/>
  <c r="D31" i="9"/>
  <c r="C31" i="9"/>
  <c r="B31" i="9"/>
  <c r="A31" i="9"/>
  <c r="H30" i="9"/>
  <c r="G30" i="9"/>
  <c r="F30" i="9"/>
  <c r="E30" i="9"/>
  <c r="D30" i="9"/>
  <c r="C30" i="9"/>
  <c r="B30" i="9"/>
  <c r="A30" i="9"/>
  <c r="H29" i="9"/>
  <c r="G29" i="9"/>
  <c r="F29" i="9"/>
  <c r="E29" i="9"/>
  <c r="D29" i="9"/>
  <c r="C29" i="9"/>
  <c r="B29" i="9"/>
  <c r="A29" i="9"/>
  <c r="H28" i="9"/>
  <c r="G28" i="9"/>
  <c r="F28" i="9"/>
  <c r="E28" i="9"/>
  <c r="D28" i="9"/>
  <c r="C28" i="9"/>
  <c r="B28" i="9"/>
  <c r="A28" i="9"/>
  <c r="H27" i="9"/>
  <c r="G27" i="9"/>
  <c r="F27" i="9"/>
  <c r="E27" i="9"/>
  <c r="D27" i="9"/>
  <c r="C27" i="9"/>
  <c r="B27" i="9"/>
  <c r="A27" i="9"/>
  <c r="H26" i="9"/>
  <c r="G26" i="9"/>
  <c r="F26" i="9"/>
  <c r="E26" i="9"/>
  <c r="D26" i="9"/>
  <c r="C26" i="9"/>
  <c r="B26" i="9"/>
  <c r="A26" i="9"/>
  <c r="H25" i="9"/>
  <c r="G25" i="9"/>
  <c r="F25" i="9"/>
  <c r="E25" i="9"/>
  <c r="D25" i="9"/>
  <c r="C25" i="9"/>
  <c r="B25" i="9"/>
  <c r="A25" i="9"/>
  <c r="H24" i="9"/>
  <c r="G24" i="9"/>
  <c r="F24" i="9"/>
  <c r="E24" i="9"/>
  <c r="D24" i="9"/>
  <c r="C24" i="9"/>
  <c r="B24" i="9"/>
  <c r="A24" i="9"/>
  <c r="H23" i="9"/>
  <c r="G23" i="9"/>
  <c r="F23" i="9"/>
  <c r="E23" i="9"/>
  <c r="D23" i="9"/>
  <c r="C23" i="9"/>
  <c r="B23" i="9"/>
  <c r="A23" i="9"/>
  <c r="H22" i="9"/>
  <c r="G22" i="9"/>
  <c r="F22" i="9"/>
  <c r="E22" i="9"/>
  <c r="D22" i="9"/>
  <c r="C22" i="9"/>
  <c r="B22" i="9"/>
  <c r="A22" i="9"/>
  <c r="H21" i="9"/>
  <c r="G21" i="9"/>
  <c r="F21" i="9"/>
  <c r="E21" i="9"/>
  <c r="D21" i="9"/>
  <c r="C21" i="9"/>
  <c r="B21" i="9"/>
  <c r="A21" i="9"/>
  <c r="H20" i="9"/>
  <c r="G20" i="9"/>
  <c r="F20" i="9"/>
  <c r="E20" i="9"/>
  <c r="D20" i="9"/>
  <c r="C20" i="9"/>
  <c r="B20" i="9"/>
  <c r="A20" i="9"/>
  <c r="H19" i="9"/>
  <c r="G19" i="9"/>
  <c r="F19" i="9"/>
  <c r="E19" i="9"/>
  <c r="D19" i="9"/>
  <c r="C19" i="9"/>
  <c r="B19" i="9"/>
  <c r="A19" i="9"/>
  <c r="H18" i="9"/>
  <c r="G18" i="9"/>
  <c r="F18" i="9"/>
  <c r="E18" i="9"/>
  <c r="D18" i="9"/>
  <c r="C18" i="9"/>
  <c r="B18" i="9"/>
  <c r="A18" i="9"/>
  <c r="H17" i="9"/>
  <c r="G17" i="9"/>
  <c r="F17" i="9"/>
  <c r="E17" i="9"/>
  <c r="D17" i="9"/>
  <c r="C17" i="9"/>
  <c r="B17" i="9"/>
  <c r="A17" i="9"/>
  <c r="H16" i="9"/>
  <c r="G16" i="9"/>
  <c r="F16" i="9"/>
  <c r="E16" i="9"/>
  <c r="D16" i="9"/>
  <c r="C16" i="9"/>
  <c r="B16" i="9"/>
  <c r="A16" i="9"/>
  <c r="H15" i="9"/>
  <c r="G15" i="9"/>
  <c r="F15" i="9"/>
  <c r="E15" i="9"/>
  <c r="D15" i="9"/>
  <c r="C15" i="9"/>
  <c r="B15" i="9"/>
  <c r="A15" i="9"/>
  <c r="H14" i="9"/>
  <c r="G14" i="9"/>
  <c r="F14" i="9"/>
  <c r="E14" i="9"/>
  <c r="D14" i="9"/>
  <c r="C14" i="9"/>
  <c r="B14" i="9"/>
  <c r="A14" i="9"/>
  <c r="H13" i="9"/>
  <c r="G13" i="9"/>
  <c r="F13" i="9"/>
  <c r="E13" i="9"/>
  <c r="D13" i="9"/>
  <c r="C13" i="9"/>
  <c r="B13" i="9"/>
  <c r="A13" i="9"/>
  <c r="H12" i="9"/>
  <c r="G12" i="9"/>
  <c r="F12" i="9"/>
  <c r="E12" i="9"/>
  <c r="D12" i="9"/>
  <c r="C12" i="9"/>
  <c r="B12" i="9"/>
  <c r="A12" i="9"/>
  <c r="H11" i="9"/>
  <c r="G11" i="9"/>
  <c r="F11" i="9"/>
  <c r="E11" i="9"/>
  <c r="D11" i="9"/>
  <c r="C11" i="9"/>
  <c r="B11" i="9"/>
  <c r="A11" i="9"/>
  <c r="H10" i="9"/>
  <c r="G10" i="9"/>
  <c r="F10" i="9"/>
  <c r="E10" i="9"/>
  <c r="D10" i="9"/>
  <c r="C10" i="9"/>
  <c r="B10" i="9"/>
  <c r="A10" i="9"/>
  <c r="H9" i="9"/>
  <c r="G9" i="9"/>
  <c r="F9" i="9"/>
  <c r="E9" i="9"/>
  <c r="D9" i="9"/>
  <c r="C9" i="9"/>
  <c r="B9" i="9"/>
  <c r="A9" i="9"/>
  <c r="H8" i="9"/>
  <c r="G8" i="9"/>
  <c r="F8" i="9"/>
  <c r="E8" i="9"/>
  <c r="D8" i="9"/>
  <c r="C8" i="9"/>
  <c r="B8" i="9"/>
  <c r="A8" i="9"/>
  <c r="H7" i="9"/>
  <c r="G7" i="9"/>
  <c r="F7" i="9"/>
  <c r="E7" i="9"/>
  <c r="D7" i="9"/>
  <c r="C7" i="9"/>
  <c r="B7" i="9"/>
  <c r="A7" i="9"/>
  <c r="H6" i="9"/>
  <c r="G6" i="9"/>
  <c r="F6" i="9"/>
  <c r="E6" i="9"/>
  <c r="D6" i="9"/>
  <c r="C6" i="9"/>
  <c r="B6" i="9"/>
  <c r="A6" i="9"/>
  <c r="H5" i="9"/>
  <c r="G5" i="9"/>
  <c r="F5" i="9"/>
  <c r="E5" i="9"/>
  <c r="D5" i="9"/>
  <c r="C5" i="9"/>
  <c r="B5" i="9"/>
  <c r="A5" i="9"/>
  <c r="H4" i="9"/>
  <c r="G4" i="9"/>
  <c r="F4" i="9"/>
  <c r="E4" i="9"/>
  <c r="D4" i="9"/>
  <c r="C4" i="9"/>
  <c r="B4" i="9"/>
  <c r="A4" i="9"/>
  <c r="H3" i="9"/>
  <c r="G3" i="9"/>
  <c r="F3" i="9"/>
  <c r="E3" i="9"/>
  <c r="D3" i="9"/>
  <c r="C3" i="9"/>
  <c r="B3" i="9"/>
  <c r="A3" i="9"/>
  <c r="H2" i="9"/>
  <c r="G2" i="9"/>
  <c r="F2" i="9"/>
  <c r="E2" i="9"/>
  <c r="D2" i="9"/>
  <c r="C2" i="9"/>
  <c r="B2" i="9"/>
  <c r="A2" i="9"/>
  <c r="AL2" i="7"/>
  <c r="B37" i="1"/>
  <c r="B26" i="3" l="1"/>
  <c r="B25" i="3"/>
  <c r="B24" i="3"/>
  <c r="B23" i="3"/>
  <c r="B22" i="3"/>
  <c r="F28" i="1"/>
  <c r="D28" i="1"/>
  <c r="F26" i="1"/>
  <c r="D24" i="1"/>
  <c r="D22" i="1"/>
  <c r="D21" i="1"/>
  <c r="F22" i="1" l="1"/>
  <c r="F21" i="1" l="1"/>
  <c r="F20" i="1"/>
  <c r="B17" i="1"/>
  <c r="AB2" i="7" l="1"/>
  <c r="AA2" i="7"/>
  <c r="Z2" i="7"/>
  <c r="Y2" i="7"/>
  <c r="X2" i="7"/>
  <c r="W2" i="7"/>
  <c r="V2" i="7"/>
  <c r="U2" i="7"/>
  <c r="T2" i="7"/>
  <c r="S2" i="7"/>
  <c r="R2" i="7"/>
  <c r="Q2" i="7"/>
  <c r="P2" i="7"/>
  <c r="O2" i="7"/>
  <c r="N2" i="7"/>
  <c r="M2" i="7"/>
  <c r="L2" i="7"/>
  <c r="K2" i="7"/>
  <c r="I2" i="7"/>
  <c r="J2" i="7"/>
  <c r="H2" i="7"/>
  <c r="G2" i="7"/>
  <c r="F2" i="7"/>
  <c r="E2" i="7"/>
  <c r="D2" i="7"/>
  <c r="C2" i="7"/>
  <c r="B2" i="7"/>
  <c r="A2" i="7"/>
</calcChain>
</file>

<file path=xl/sharedStrings.xml><?xml version="1.0" encoding="utf-8"?>
<sst xmlns="http://schemas.openxmlformats.org/spreadsheetml/2006/main" count="204" uniqueCount="183">
  <si>
    <t>住所</t>
    <rPh sb="0" eb="2">
      <t>ジュウショ</t>
    </rPh>
    <phoneticPr fontId="1"/>
  </si>
  <si>
    <t>依頼者様情報</t>
    <rPh sb="0" eb="3">
      <t>イライシャ</t>
    </rPh>
    <rPh sb="3" eb="4">
      <t>サマ</t>
    </rPh>
    <rPh sb="4" eb="6">
      <t>ジョウホウ</t>
    </rPh>
    <phoneticPr fontId="1"/>
  </si>
  <si>
    <t>実務担当者様情報</t>
    <rPh sb="0" eb="2">
      <t>ジツム</t>
    </rPh>
    <rPh sb="2" eb="5">
      <t>タントウシャ</t>
    </rPh>
    <rPh sb="5" eb="6">
      <t>サマ</t>
    </rPh>
    <rPh sb="6" eb="8">
      <t>ジョウホウ</t>
    </rPh>
    <phoneticPr fontId="1"/>
  </si>
  <si>
    <t>依頼の種別</t>
    <rPh sb="0" eb="2">
      <t>イライ</t>
    </rPh>
    <rPh sb="3" eb="5">
      <t>シュベツ</t>
    </rPh>
    <phoneticPr fontId="1"/>
  </si>
  <si>
    <t>安全寄託</t>
    <rPh sb="0" eb="2">
      <t>アンゼン</t>
    </rPh>
    <rPh sb="2" eb="4">
      <t>キタク</t>
    </rPh>
    <phoneticPr fontId="1"/>
  </si>
  <si>
    <t>安全保管（箱）</t>
    <rPh sb="0" eb="4">
      <t>アンゼンホカン</t>
    </rPh>
    <rPh sb="5" eb="6">
      <t>ハコ</t>
    </rPh>
    <phoneticPr fontId="1"/>
  </si>
  <si>
    <t>依頼サービス</t>
    <rPh sb="0" eb="2">
      <t>イライ</t>
    </rPh>
    <phoneticPr fontId="1"/>
  </si>
  <si>
    <t>新規</t>
    <rPh sb="0" eb="2">
      <t>シンキ</t>
    </rPh>
    <phoneticPr fontId="1"/>
  </si>
  <si>
    <t>継続</t>
    <rPh sb="0" eb="2">
      <t>ケイゾク</t>
    </rPh>
    <phoneticPr fontId="1"/>
  </si>
  <si>
    <t>終了</t>
    <rPh sb="0" eb="2">
      <t>シュウリョウ</t>
    </rPh>
    <phoneticPr fontId="1"/>
  </si>
  <si>
    <t>新規申し込み</t>
    <rPh sb="0" eb="2">
      <t>シンキ</t>
    </rPh>
    <rPh sb="2" eb="3">
      <t>モウ</t>
    </rPh>
    <rPh sb="4" eb="5">
      <t>コ</t>
    </rPh>
    <phoneticPr fontId="1"/>
  </si>
  <si>
    <t>現在有効な契約を次年度も継続</t>
    <rPh sb="0" eb="2">
      <t>ゲンザイ</t>
    </rPh>
    <rPh sb="2" eb="4">
      <t>ユウコウ</t>
    </rPh>
    <rPh sb="5" eb="7">
      <t>ケイヤク</t>
    </rPh>
    <rPh sb="8" eb="11">
      <t>ジネンド</t>
    </rPh>
    <rPh sb="12" eb="14">
      <t>ケイゾク</t>
    </rPh>
    <phoneticPr fontId="1"/>
  </si>
  <si>
    <t>現在有効な契約を期間満了で終了</t>
    <rPh sb="0" eb="2">
      <t>ゲンザイ</t>
    </rPh>
    <rPh sb="2" eb="4">
      <t>ユウコウ</t>
    </rPh>
    <rPh sb="5" eb="7">
      <t>ケイヤク</t>
    </rPh>
    <rPh sb="8" eb="10">
      <t>キカン</t>
    </rPh>
    <rPh sb="10" eb="12">
      <t>マンリョウ</t>
    </rPh>
    <rPh sb="13" eb="15">
      <t>シュウリョウ</t>
    </rPh>
    <phoneticPr fontId="1"/>
  </si>
  <si>
    <t>途中解約</t>
    <rPh sb="0" eb="2">
      <t>トチュウ</t>
    </rPh>
    <rPh sb="2" eb="4">
      <t>カイヤク</t>
    </rPh>
    <phoneticPr fontId="1"/>
  </si>
  <si>
    <t>有効な契約が複数年残っているものを解約</t>
    <rPh sb="0" eb="2">
      <t>ユウコウ</t>
    </rPh>
    <rPh sb="3" eb="5">
      <t>ケイヤク</t>
    </rPh>
    <rPh sb="6" eb="9">
      <t>フクスウネン</t>
    </rPh>
    <rPh sb="9" eb="10">
      <t>ノコ</t>
    </rPh>
    <rPh sb="17" eb="19">
      <t>カイヤク</t>
    </rPh>
    <phoneticPr fontId="1"/>
  </si>
  <si>
    <t>標品単位での保管</t>
    <rPh sb="0" eb="2">
      <t>ヒョウヒン</t>
    </rPh>
    <rPh sb="2" eb="4">
      <t>タンイ</t>
    </rPh>
    <rPh sb="6" eb="8">
      <t>ホカン</t>
    </rPh>
    <phoneticPr fontId="1"/>
  </si>
  <si>
    <t>箱（一箱単位）での保管</t>
    <rPh sb="0" eb="1">
      <t>ハコ</t>
    </rPh>
    <rPh sb="2" eb="3">
      <t>ヒト</t>
    </rPh>
    <rPh sb="3" eb="4">
      <t>ハコ</t>
    </rPh>
    <rPh sb="4" eb="6">
      <t>タンイ</t>
    </rPh>
    <rPh sb="9" eb="11">
      <t>ホカン</t>
    </rPh>
    <phoneticPr fontId="1"/>
  </si>
  <si>
    <t>フリーザー単位での保管</t>
    <rPh sb="5" eb="7">
      <t>タンイ</t>
    </rPh>
    <rPh sb="9" eb="11">
      <t>ホカン</t>
    </rPh>
    <phoneticPr fontId="1"/>
  </si>
  <si>
    <t>終了・途中解約時の処理</t>
    <rPh sb="0" eb="2">
      <t>シュウリョウ</t>
    </rPh>
    <rPh sb="3" eb="5">
      <t>トチュウ</t>
    </rPh>
    <rPh sb="5" eb="7">
      <t>カイヤク</t>
    </rPh>
    <rPh sb="7" eb="8">
      <t>ジ</t>
    </rPh>
    <rPh sb="9" eb="11">
      <t>ショリ</t>
    </rPh>
    <phoneticPr fontId="1"/>
  </si>
  <si>
    <t>同意書への同意確認</t>
    <rPh sb="0" eb="3">
      <t>ドウイショ</t>
    </rPh>
    <rPh sb="5" eb="7">
      <t>ドウイ</t>
    </rPh>
    <rPh sb="7" eb="9">
      <t>カクニン</t>
    </rPh>
    <phoneticPr fontId="1"/>
  </si>
  <si>
    <t>同意する</t>
    <rPh sb="0" eb="2">
      <t>ドウイ</t>
    </rPh>
    <phoneticPr fontId="1"/>
  </si>
  <si>
    <t>同意しない</t>
    <rPh sb="0" eb="2">
      <t>ドウイ</t>
    </rPh>
    <phoneticPr fontId="1"/>
  </si>
  <si>
    <t>バックアップサービスを受けるためには必須</t>
    <rPh sb="11" eb="12">
      <t>ウ</t>
    </rPh>
    <rPh sb="18" eb="20">
      <t>ヒッス</t>
    </rPh>
    <phoneticPr fontId="1"/>
  </si>
  <si>
    <t>同意出来ない場合はバックアップサービスを受けられません</t>
    <rPh sb="0" eb="2">
      <t>ドウイ</t>
    </rPh>
    <rPh sb="2" eb="4">
      <t>デキ</t>
    </rPh>
    <rPh sb="6" eb="8">
      <t>バアイ</t>
    </rPh>
    <rPh sb="20" eb="21">
      <t>ウ</t>
    </rPh>
    <phoneticPr fontId="1"/>
  </si>
  <si>
    <t>保管方法</t>
    <rPh sb="0" eb="2">
      <t>ホカン</t>
    </rPh>
    <rPh sb="2" eb="4">
      <t>ホウホウ</t>
    </rPh>
    <phoneticPr fontId="1"/>
  </si>
  <si>
    <t>安全保管（機器専有）</t>
    <rPh sb="0" eb="2">
      <t>アンゼン</t>
    </rPh>
    <rPh sb="2" eb="4">
      <t>ホカン</t>
    </rPh>
    <rPh sb="5" eb="7">
      <t>キキ</t>
    </rPh>
    <rPh sb="7" eb="9">
      <t>センユウ</t>
    </rPh>
    <phoneticPr fontId="1"/>
  </si>
  <si>
    <t>ー８０℃ディープフリーザー</t>
    <phoneticPr fontId="1"/>
  </si>
  <si>
    <t>液体窒素タンク（気相）</t>
    <rPh sb="0" eb="2">
      <t>エキタイ</t>
    </rPh>
    <rPh sb="2" eb="4">
      <t>チッソ</t>
    </rPh>
    <rPh sb="8" eb="10">
      <t>キソウ</t>
    </rPh>
    <phoneticPr fontId="1"/>
  </si>
  <si>
    <t>添付リスト</t>
    <rPh sb="0" eb="2">
      <t>テンプ</t>
    </rPh>
    <phoneticPr fontId="1"/>
  </si>
  <si>
    <t>同意しない場合受付不可</t>
    <rPh sb="0" eb="2">
      <t>ドウイ</t>
    </rPh>
    <rPh sb="5" eb="7">
      <t>バアイ</t>
    </rPh>
    <rPh sb="7" eb="9">
      <t>ウケツケ</t>
    </rPh>
    <rPh sb="9" eb="11">
      <t>フカ</t>
    </rPh>
    <phoneticPr fontId="1"/>
  </si>
  <si>
    <r>
      <t xml:space="preserve">BSL
</t>
    </r>
    <r>
      <rPr>
        <b/>
        <u/>
        <sz val="9"/>
        <color rgb="FFFF0000"/>
        <rFont val="メイリオ"/>
        <family val="3"/>
        <charset val="128"/>
      </rPr>
      <t>必須</t>
    </r>
    <rPh sb="4" eb="6">
      <t>ヒッス</t>
    </rPh>
    <phoneticPr fontId="1"/>
  </si>
  <si>
    <r>
      <t xml:space="preserve">拡散防止措置区分
</t>
    </r>
    <r>
      <rPr>
        <b/>
        <u/>
        <sz val="9"/>
        <color rgb="FFFF0000"/>
        <rFont val="メイリオ"/>
        <family val="3"/>
        <charset val="128"/>
      </rPr>
      <t>必須</t>
    </r>
    <rPh sb="9" eb="11">
      <t>ヒッス</t>
    </rPh>
    <phoneticPr fontId="1"/>
  </si>
  <si>
    <r>
      <t xml:space="preserve">規制の
有無
</t>
    </r>
    <r>
      <rPr>
        <b/>
        <u/>
        <sz val="9"/>
        <color rgb="FFFF0000"/>
        <rFont val="メイリオ"/>
        <family val="3"/>
        <charset val="128"/>
      </rPr>
      <t>必須</t>
    </r>
    <rPh sb="4" eb="6">
      <t>ウム</t>
    </rPh>
    <rPh sb="7" eb="9">
      <t>ヒッス</t>
    </rPh>
    <phoneticPr fontId="6"/>
  </si>
  <si>
    <t>資源の種類</t>
    <rPh sb="0" eb="2">
      <t>シゲン</t>
    </rPh>
    <rPh sb="3" eb="5">
      <t>シュルイ</t>
    </rPh>
    <phoneticPr fontId="6"/>
  </si>
  <si>
    <t>BSL</t>
  </si>
  <si>
    <t>拡散防止措置区分</t>
  </si>
  <si>
    <t>動物細胞の由来</t>
    <rPh sb="0" eb="2">
      <t>ドウブツ</t>
    </rPh>
    <rPh sb="2" eb="4">
      <t>サイボウ</t>
    </rPh>
    <rPh sb="5" eb="7">
      <t>ユライ</t>
    </rPh>
    <phoneticPr fontId="1"/>
  </si>
  <si>
    <r>
      <t xml:space="preserve">資源の種類
</t>
    </r>
    <r>
      <rPr>
        <b/>
        <u/>
        <sz val="9"/>
        <color rgb="FFFF0000"/>
        <rFont val="メイリオ"/>
        <family val="3"/>
        <charset val="128"/>
      </rPr>
      <t>必須
ドロップダウンリストから選択</t>
    </r>
    <rPh sb="0" eb="2">
      <t>シゲン</t>
    </rPh>
    <rPh sb="3" eb="5">
      <t>シュルイ</t>
    </rPh>
    <rPh sb="6" eb="8">
      <t>ヒッス</t>
    </rPh>
    <rPh sb="21" eb="23">
      <t>センタク</t>
    </rPh>
    <phoneticPr fontId="6"/>
  </si>
  <si>
    <t>年度</t>
    <rPh sb="0" eb="2">
      <t>ネンド</t>
    </rPh>
    <phoneticPr fontId="1"/>
  </si>
  <si>
    <t>*1</t>
    <phoneticPr fontId="1"/>
  </si>
  <si>
    <t>*2</t>
    <phoneticPr fontId="1"/>
  </si>
  <si>
    <t>*3</t>
    <phoneticPr fontId="1"/>
  </si>
  <si>
    <t>入力済み</t>
    <rPh sb="0" eb="2">
      <t>ニュウリョク</t>
    </rPh>
    <rPh sb="2" eb="3">
      <t>ス</t>
    </rPh>
    <phoneticPr fontId="1"/>
  </si>
  <si>
    <t>未入力</t>
    <rPh sb="0" eb="1">
      <t>ミ</t>
    </rPh>
    <rPh sb="1" eb="3">
      <t>ニュウリョク</t>
    </rPh>
    <phoneticPr fontId="1"/>
  </si>
  <si>
    <t>未入力の場合受付不可</t>
    <rPh sb="0" eb="1">
      <t>ミ</t>
    </rPh>
    <rPh sb="1" eb="3">
      <t>ニュウリョク</t>
    </rPh>
    <rPh sb="4" eb="6">
      <t>バアイ</t>
    </rPh>
    <rPh sb="6" eb="8">
      <t>ウケツケ</t>
    </rPh>
    <rPh sb="8" eb="10">
      <t>フカ</t>
    </rPh>
    <phoneticPr fontId="1"/>
  </si>
  <si>
    <t>依頼書種別</t>
    <rPh sb="0" eb="3">
      <t>イライショ</t>
    </rPh>
    <rPh sb="3" eb="5">
      <t>シュベツ</t>
    </rPh>
    <phoneticPr fontId="1"/>
  </si>
  <si>
    <t>依頼サービス内容</t>
    <rPh sb="0" eb="2">
      <t>イライ</t>
    </rPh>
    <rPh sb="6" eb="8">
      <t>ナイヨウ</t>
    </rPh>
    <phoneticPr fontId="1"/>
  </si>
  <si>
    <t>依頼書発行日</t>
    <rPh sb="0" eb="3">
      <t>イライショ</t>
    </rPh>
    <rPh sb="3" eb="6">
      <t>ハッコウビ</t>
    </rPh>
    <phoneticPr fontId="1"/>
  </si>
  <si>
    <t>保管開始希望日</t>
    <rPh sb="0" eb="2">
      <t>ホカン</t>
    </rPh>
    <rPh sb="2" eb="4">
      <t>カイシ</t>
    </rPh>
    <rPh sb="4" eb="6">
      <t>キボウ</t>
    </rPh>
    <rPh sb="6" eb="7">
      <t>ヒ</t>
    </rPh>
    <phoneticPr fontId="1"/>
  </si>
  <si>
    <t>契約番号</t>
    <rPh sb="0" eb="2">
      <t>ケイヤク</t>
    </rPh>
    <rPh sb="2" eb="4">
      <t>バンゴウ</t>
    </rPh>
    <phoneticPr fontId="1"/>
  </si>
  <si>
    <t>契約終了年度</t>
    <rPh sb="0" eb="2">
      <t>ケイヤク</t>
    </rPh>
    <rPh sb="2" eb="4">
      <t>シュウリョウ</t>
    </rPh>
    <rPh sb="4" eb="6">
      <t>ネンド</t>
    </rPh>
    <phoneticPr fontId="1"/>
  </si>
  <si>
    <t>保管方法：</t>
    <rPh sb="0" eb="2">
      <t>ホカン</t>
    </rPh>
    <rPh sb="2" eb="4">
      <t>ホウホウ</t>
    </rPh>
    <phoneticPr fontId="1"/>
  </si>
  <si>
    <t>終了・途中解約j時の処置</t>
    <rPh sb="0" eb="2">
      <t>シュウリョウ</t>
    </rPh>
    <rPh sb="3" eb="5">
      <t>トチュウ</t>
    </rPh>
    <rPh sb="5" eb="7">
      <t>カイヤク</t>
    </rPh>
    <rPh sb="8" eb="9">
      <t>ジ</t>
    </rPh>
    <rPh sb="10" eb="12">
      <t>ショチ</t>
    </rPh>
    <phoneticPr fontId="1"/>
  </si>
  <si>
    <t>別表</t>
    <rPh sb="0" eb="2">
      <t>ベッピョウ</t>
    </rPh>
    <phoneticPr fontId="1"/>
  </si>
  <si>
    <t>同意書</t>
    <rPh sb="0" eb="3">
      <t>ドウイショ</t>
    </rPh>
    <phoneticPr fontId="1"/>
  </si>
  <si>
    <t>依頼者氏名</t>
    <rPh sb="0" eb="3">
      <t>イライシャ</t>
    </rPh>
    <rPh sb="3" eb="5">
      <t>シメイ</t>
    </rPh>
    <phoneticPr fontId="1"/>
  </si>
  <si>
    <t>依頼者フリガナ</t>
    <rPh sb="0" eb="3">
      <t>イライシャ</t>
    </rPh>
    <phoneticPr fontId="1"/>
  </si>
  <si>
    <t>依頼者郵便番号</t>
    <rPh sb="0" eb="3">
      <t>イライシャ</t>
    </rPh>
    <rPh sb="3" eb="5">
      <t>ユウビン</t>
    </rPh>
    <rPh sb="5" eb="7">
      <t>バンゴウ</t>
    </rPh>
    <phoneticPr fontId="1"/>
  </si>
  <si>
    <t>依頼者住所</t>
    <rPh sb="0" eb="3">
      <t>イライシャ</t>
    </rPh>
    <rPh sb="3" eb="5">
      <t>ジュウショ</t>
    </rPh>
    <phoneticPr fontId="1"/>
  </si>
  <si>
    <t>依頼者E-mail</t>
    <rPh sb="0" eb="3">
      <t>イライシャ</t>
    </rPh>
    <phoneticPr fontId="1"/>
  </si>
  <si>
    <t>依頼者機関名</t>
    <rPh sb="0" eb="3">
      <t>イライシャ</t>
    </rPh>
    <rPh sb="3" eb="6">
      <t>キカンメイ</t>
    </rPh>
    <phoneticPr fontId="1"/>
  </si>
  <si>
    <t>依頼者電話</t>
    <rPh sb="3" eb="5">
      <t>デンワ</t>
    </rPh>
    <phoneticPr fontId="1"/>
  </si>
  <si>
    <t>依頼者役職</t>
    <rPh sb="3" eb="5">
      <t>ヤクショク</t>
    </rPh>
    <phoneticPr fontId="1"/>
  </si>
  <si>
    <t>依頼者部署名</t>
    <rPh sb="3" eb="6">
      <t>ブショメイ</t>
    </rPh>
    <phoneticPr fontId="1"/>
  </si>
  <si>
    <t>担当者氏名</t>
    <rPh sb="3" eb="5">
      <t>シメイ</t>
    </rPh>
    <phoneticPr fontId="1"/>
  </si>
  <si>
    <t>担当者フリガナ</t>
    <phoneticPr fontId="1"/>
  </si>
  <si>
    <t>担当者郵便番号</t>
    <rPh sb="3" eb="5">
      <t>ユウビン</t>
    </rPh>
    <rPh sb="5" eb="7">
      <t>バンゴウ</t>
    </rPh>
    <phoneticPr fontId="1"/>
  </si>
  <si>
    <t>担当者住所</t>
    <rPh sb="3" eb="5">
      <t>ジュウショ</t>
    </rPh>
    <phoneticPr fontId="1"/>
  </si>
  <si>
    <t>担当者E-mail</t>
    <phoneticPr fontId="1"/>
  </si>
  <si>
    <t>担当者機関名</t>
    <rPh sb="3" eb="6">
      <t>キカンメイ</t>
    </rPh>
    <phoneticPr fontId="1"/>
  </si>
  <si>
    <t>担当者部署名</t>
    <rPh sb="3" eb="6">
      <t>ブショメイ</t>
    </rPh>
    <phoneticPr fontId="1"/>
  </si>
  <si>
    <t>担当者役職</t>
    <rPh sb="3" eb="5">
      <t>ヤクショク</t>
    </rPh>
    <phoneticPr fontId="1"/>
  </si>
  <si>
    <t>担当者電話</t>
    <rPh sb="3" eb="5">
      <t>デンワ</t>
    </rPh>
    <phoneticPr fontId="1"/>
  </si>
  <si>
    <t>送付先氏名</t>
    <rPh sb="3" eb="5">
      <t>シメイ</t>
    </rPh>
    <phoneticPr fontId="1"/>
  </si>
  <si>
    <t>送付先フリガナ</t>
    <phoneticPr fontId="1"/>
  </si>
  <si>
    <t>送付先郵便番号</t>
    <rPh sb="3" eb="5">
      <t>ユウビン</t>
    </rPh>
    <rPh sb="5" eb="7">
      <t>バンゴウ</t>
    </rPh>
    <phoneticPr fontId="1"/>
  </si>
  <si>
    <t>送付先住所</t>
    <rPh sb="3" eb="5">
      <t>ジュウショ</t>
    </rPh>
    <phoneticPr fontId="1"/>
  </si>
  <si>
    <t>送付先E-mail</t>
    <phoneticPr fontId="1"/>
  </si>
  <si>
    <t>送付先機関名</t>
    <rPh sb="3" eb="6">
      <t>キカンメイ</t>
    </rPh>
    <phoneticPr fontId="1"/>
  </si>
  <si>
    <t>送付先部署名</t>
    <rPh sb="3" eb="6">
      <t>ブショメイ</t>
    </rPh>
    <phoneticPr fontId="1"/>
  </si>
  <si>
    <t>送付先役職</t>
    <rPh sb="3" eb="5">
      <t>ヤクショク</t>
    </rPh>
    <phoneticPr fontId="1"/>
  </si>
  <si>
    <t>送付先電話</t>
    <rPh sb="3" eb="5">
      <t>デンワ</t>
    </rPh>
    <phoneticPr fontId="1"/>
  </si>
  <si>
    <t>発送方法</t>
    <rPh sb="0" eb="2">
      <t>ハッソウ</t>
    </rPh>
    <rPh sb="2" eb="4">
      <t>ホウホウ</t>
    </rPh>
    <phoneticPr fontId="1"/>
  </si>
  <si>
    <t>常温</t>
    <rPh sb="0" eb="2">
      <t>ジョウオン</t>
    </rPh>
    <phoneticPr fontId="1"/>
  </si>
  <si>
    <t>冷凍（ドライアイス）</t>
    <rPh sb="0" eb="2">
      <t>レイトウ</t>
    </rPh>
    <phoneticPr fontId="1"/>
  </si>
  <si>
    <t>分与・返還の送付先</t>
    <rPh sb="0" eb="2">
      <t>ブンヨ</t>
    </rPh>
    <rPh sb="3" eb="5">
      <t>ヘンカン</t>
    </rPh>
    <rPh sb="6" eb="9">
      <t>ソウフサキ</t>
    </rPh>
    <phoneticPr fontId="1"/>
  </si>
  <si>
    <t>依頼者</t>
    <rPh sb="0" eb="3">
      <t>イライシャ</t>
    </rPh>
    <phoneticPr fontId="1"/>
  </si>
  <si>
    <t>実務担当者</t>
    <rPh sb="0" eb="2">
      <t>ジツム</t>
    </rPh>
    <rPh sb="2" eb="5">
      <t>タントウシャ</t>
    </rPh>
    <phoneticPr fontId="1"/>
  </si>
  <si>
    <t>*4</t>
  </si>
  <si>
    <t>*5</t>
  </si>
  <si>
    <t>安全保管(機器占有)の標品を箱単位で追加（立ち会い作業）</t>
    <rPh sb="14" eb="15">
      <t>ハコ</t>
    </rPh>
    <rPh sb="15" eb="17">
      <t>タンイ</t>
    </rPh>
    <phoneticPr fontId="1"/>
  </si>
  <si>
    <t>ドロップダウンリストから選択</t>
    <rPh sb="12" eb="14">
      <t>センタク</t>
    </rPh>
    <phoneticPr fontId="1"/>
  </si>
  <si>
    <t>添付「別表」シート記入確認：は「入力済み」「未入力」から選択（新規、追加の場合）</t>
    <rPh sb="3" eb="5">
      <t>ベッピョウ</t>
    </rPh>
    <rPh sb="16" eb="18">
      <t>ニュウリョク</t>
    </rPh>
    <rPh sb="18" eb="19">
      <t>ズ</t>
    </rPh>
    <rPh sb="22" eb="23">
      <t>ミ</t>
    </rPh>
    <rPh sb="23" eb="25">
      <t>ニュウリョク</t>
    </rPh>
    <rPh sb="28" eb="30">
      <t>センタク</t>
    </rPh>
    <rPh sb="31" eb="33">
      <t>シンキ</t>
    </rPh>
    <rPh sb="34" eb="36">
      <t>ツイカ</t>
    </rPh>
    <rPh sb="37" eb="39">
      <t>バアイ</t>
    </rPh>
    <phoneticPr fontId="1"/>
  </si>
  <si>
    <t>*6</t>
    <phoneticPr fontId="1"/>
  </si>
  <si>
    <t>資源の種類</t>
    <rPh sb="0" eb="2">
      <t>シゲン</t>
    </rPh>
    <rPh sb="3" eb="5">
      <t>シュルイ</t>
    </rPh>
    <phoneticPr fontId="1"/>
  </si>
  <si>
    <t>微生物</t>
    <rPh sb="0" eb="3">
      <t>ビセイブツ</t>
    </rPh>
    <phoneticPr fontId="1"/>
  </si>
  <si>
    <t>原生生物</t>
    <rPh sb="0" eb="2">
      <t>ゲンセイ</t>
    </rPh>
    <rPh sb="2" eb="4">
      <t>セイブツ</t>
    </rPh>
    <phoneticPr fontId="1"/>
  </si>
  <si>
    <t>コンソーシア</t>
    <phoneticPr fontId="1"/>
  </si>
  <si>
    <t>植物細胞</t>
    <phoneticPr fontId="1"/>
  </si>
  <si>
    <t>動物細胞</t>
    <phoneticPr fontId="1"/>
  </si>
  <si>
    <t>分離源</t>
    <rPh sb="0" eb="2">
      <t>ブンリ</t>
    </rPh>
    <rPh sb="2" eb="3">
      <t>ゲン</t>
    </rPh>
    <phoneticPr fontId="1"/>
  </si>
  <si>
    <t>核酸</t>
    <phoneticPr fontId="1"/>
  </si>
  <si>
    <r>
      <t xml:space="preserve">核酸供与体のBSL
</t>
    </r>
    <r>
      <rPr>
        <b/>
        <u/>
        <sz val="9"/>
        <color rgb="FFFF0000"/>
        <rFont val="メイリオ"/>
        <family val="3"/>
        <charset val="128"/>
      </rPr>
      <t>必須</t>
    </r>
    <rPh sb="10" eb="12">
      <t>ヒッス</t>
    </rPh>
    <phoneticPr fontId="1"/>
  </si>
  <si>
    <t>契約番号</t>
  </si>
  <si>
    <t>依頼書種別</t>
  </si>
  <si>
    <t>保管方法名称</t>
  </si>
  <si>
    <t>依頼者機関名</t>
  </si>
  <si>
    <t>依頼者部署名</t>
  </si>
  <si>
    <t>依頼者氏名</t>
  </si>
  <si>
    <t>依頼者フリガナ</t>
  </si>
  <si>
    <t>依頼者郵便番号</t>
  </si>
  <si>
    <t>依頼者住所</t>
  </si>
  <si>
    <t>依頼者電子メール</t>
  </si>
  <si>
    <t>依頼者電話番号</t>
  </si>
  <si>
    <t>担当者機関名</t>
  </si>
  <si>
    <t>担当者部署名</t>
  </si>
  <si>
    <t>担当者氏名</t>
  </si>
  <si>
    <t>担当者フリガナ</t>
  </si>
  <si>
    <t>担当者電子メール</t>
  </si>
  <si>
    <t>担当者電話番号</t>
  </si>
  <si>
    <t>担当者郵便番号</t>
  </si>
  <si>
    <t>担当者住所</t>
  </si>
  <si>
    <t>契約終了年度</t>
  </si>
  <si>
    <t>依頼者役職</t>
    <rPh sb="0" eb="3">
      <t>イライシャ</t>
    </rPh>
    <rPh sb="3" eb="5">
      <t>ヤクショク</t>
    </rPh>
    <phoneticPr fontId="1"/>
  </si>
  <si>
    <t>担当者役職</t>
    <rPh sb="0" eb="3">
      <t>タントウシャ</t>
    </rPh>
    <rPh sb="3" eb="5">
      <t>ヤクショク</t>
    </rPh>
    <phoneticPr fontId="1"/>
  </si>
  <si>
    <t>依頼内容表記</t>
    <rPh sb="0" eb="2">
      <t>イライ</t>
    </rPh>
    <rPh sb="2" eb="4">
      <t>ナイヨウ</t>
    </rPh>
    <rPh sb="4" eb="6">
      <t>ヒョウキ</t>
    </rPh>
    <phoneticPr fontId="1"/>
  </si>
  <si>
    <t>私（依頼者）は、依頼日における最新版の「バックアップ(安全保管（機器専有）)に係る同意書」の各条項に同意の上、上記契約番号でバックアップを契約している生物遺伝資源についてバックアップの終了を依頼します。</t>
    <rPh sb="55" eb="57">
      <t>ジョウキ</t>
    </rPh>
    <rPh sb="57" eb="59">
      <t>ケイヤク</t>
    </rPh>
    <rPh sb="59" eb="61">
      <t>バンゴウ</t>
    </rPh>
    <rPh sb="75" eb="77">
      <t>セイブツ</t>
    </rPh>
    <rPh sb="92" eb="94">
      <t>シュウリョウ</t>
    </rPh>
    <phoneticPr fontId="1"/>
  </si>
  <si>
    <t>私（依頼者）は、依頼日における最新版の「バックアップ(安全保管（機器専有）)に係る同意書」の各条項に同意の上、上記契約番号でバックアップを契約している生物遺伝資源についてバックアップの途中解約を依頼します。</t>
    <rPh sb="55" eb="57">
      <t>ジョウキ</t>
    </rPh>
    <rPh sb="57" eb="59">
      <t>ケイヤク</t>
    </rPh>
    <rPh sb="59" eb="61">
      <t>バンゴウ</t>
    </rPh>
    <rPh sb="75" eb="77">
      <t>セイブツ</t>
    </rPh>
    <rPh sb="92" eb="94">
      <t>トチュウ</t>
    </rPh>
    <rPh sb="94" eb="96">
      <t>カイヤク</t>
    </rPh>
    <phoneticPr fontId="1"/>
  </si>
  <si>
    <t>*1の依頼書種別を選択すると、依頼書種別に応じて内容が表示されます。</t>
    <rPh sb="3" eb="5">
      <t>イライ</t>
    </rPh>
    <rPh sb="5" eb="6">
      <t>ショ</t>
    </rPh>
    <rPh sb="6" eb="8">
      <t>シュベツ</t>
    </rPh>
    <rPh sb="9" eb="11">
      <t>センタク</t>
    </rPh>
    <rPh sb="15" eb="17">
      <t>イライ</t>
    </rPh>
    <rPh sb="17" eb="18">
      <t>ショ</t>
    </rPh>
    <rPh sb="18" eb="20">
      <t>シュベツ</t>
    </rPh>
    <rPh sb="21" eb="22">
      <t>オウ</t>
    </rPh>
    <rPh sb="24" eb="26">
      <t>ナイヨウ</t>
    </rPh>
    <rPh sb="27" eb="29">
      <t>ヒョウジ</t>
    </rPh>
    <phoneticPr fontId="1"/>
  </si>
  <si>
    <t>依頼者箱識別番号</t>
    <rPh sb="0" eb="3">
      <t>イライシャ</t>
    </rPh>
    <rPh sb="3" eb="4">
      <t>ハコ</t>
    </rPh>
    <rPh sb="4" eb="6">
      <t>シキベツ</t>
    </rPh>
    <phoneticPr fontId="6"/>
  </si>
  <si>
    <t>核酸供与体のBSL</t>
    <rPh sb="0" eb="2">
      <t>カクサン</t>
    </rPh>
    <phoneticPr fontId="1"/>
  </si>
  <si>
    <t>規制の有無</t>
    <rPh sb="3" eb="5">
      <t>ウム</t>
    </rPh>
    <phoneticPr fontId="6"/>
  </si>
  <si>
    <t>保管容器</t>
    <rPh sb="0" eb="2">
      <t>ホカン</t>
    </rPh>
    <rPh sb="2" eb="4">
      <t>ヨウキ</t>
    </rPh>
    <phoneticPr fontId="1"/>
  </si>
  <si>
    <t>NITE管理番号</t>
    <rPh sb="4" eb="6">
      <t>カンリ</t>
    </rPh>
    <rPh sb="6" eb="8">
      <t>バンゴウ</t>
    </rPh>
    <phoneticPr fontId="6"/>
  </si>
  <si>
    <t>契約番号</t>
    <rPh sb="0" eb="2">
      <t>ケイヤク</t>
    </rPh>
    <rPh sb="2" eb="4">
      <t>バンゴウ</t>
    </rPh>
    <phoneticPr fontId="6"/>
  </si>
  <si>
    <t>バックアップ資源の名称</t>
  </si>
  <si>
    <t>本数</t>
    <rPh sb="0" eb="2">
      <t>ホンスウ</t>
    </rPh>
    <phoneticPr fontId="5"/>
  </si>
  <si>
    <t>分与単位</t>
    <rPh sb="0" eb="2">
      <t>ブンヨ</t>
    </rPh>
    <rPh sb="2" eb="4">
      <t>タンイ</t>
    </rPh>
    <phoneticPr fontId="6"/>
  </si>
  <si>
    <t>依頼者様標品識別番号</t>
    <rPh sb="0" eb="3">
      <t>イライシャ</t>
    </rPh>
    <rPh sb="3" eb="4">
      <t>サマ</t>
    </rPh>
    <rPh sb="4" eb="6">
      <t>ヒョウヒン</t>
    </rPh>
    <phoneticPr fontId="6"/>
  </si>
  <si>
    <t>バックアップ資源の名称</t>
    <phoneticPr fontId="6"/>
  </si>
  <si>
    <t>標品形態</t>
    <phoneticPr fontId="6"/>
  </si>
  <si>
    <t>本数</t>
    <rPh sb="0" eb="2">
      <t>ホンスウ</t>
    </rPh>
    <phoneticPr fontId="6"/>
  </si>
  <si>
    <t>原産国</t>
    <rPh sb="0" eb="3">
      <t>ゲンサンコク</t>
    </rPh>
    <phoneticPr fontId="5"/>
  </si>
  <si>
    <t>保管容器</t>
    <rPh sb="0" eb="2">
      <t>ホカン</t>
    </rPh>
    <rPh sb="2" eb="4">
      <t>ヨウキ</t>
    </rPh>
    <phoneticPr fontId="4"/>
  </si>
  <si>
    <t>依頼者標品識別番号</t>
    <rPh sb="0" eb="3">
      <t>イライシャ</t>
    </rPh>
    <rPh sb="3" eb="5">
      <t>ヒョウヒン</t>
    </rPh>
    <phoneticPr fontId="5"/>
  </si>
  <si>
    <t>整理番号（NITE記入欄）</t>
    <rPh sb="0" eb="4">
      <t>セイリバンゴウ</t>
    </rPh>
    <rPh sb="9" eb="12">
      <t>キニュウラン</t>
    </rPh>
    <phoneticPr fontId="1"/>
  </si>
  <si>
    <r>
      <t xml:space="preserve">追加 or 引出
</t>
    </r>
    <r>
      <rPr>
        <b/>
        <u/>
        <sz val="9"/>
        <color rgb="FFFF0000"/>
        <rFont val="メイリオ"/>
        <family val="3"/>
        <charset val="128"/>
      </rPr>
      <t>依頼種別で「追加・引出」を選択した場合は必須</t>
    </r>
    <r>
      <rPr>
        <b/>
        <sz val="9"/>
        <rFont val="メイリオ"/>
        <family val="3"/>
        <charset val="128"/>
      </rPr>
      <t xml:space="preserve">
</t>
    </r>
    <rPh sb="0" eb="2">
      <t>ツイカ</t>
    </rPh>
    <rPh sb="6" eb="8">
      <t>ヒキダシ</t>
    </rPh>
    <rPh sb="9" eb="11">
      <t>イライ</t>
    </rPh>
    <rPh sb="11" eb="13">
      <t>シュベツ</t>
    </rPh>
    <rPh sb="15" eb="17">
      <t>ツイカ</t>
    </rPh>
    <rPh sb="18" eb="20">
      <t>ヒキダシ</t>
    </rPh>
    <rPh sb="22" eb="24">
      <t>センタク</t>
    </rPh>
    <rPh sb="26" eb="28">
      <t>バアイ</t>
    </rPh>
    <rPh sb="29" eb="31">
      <t>ヒッス</t>
    </rPh>
    <phoneticPr fontId="1"/>
  </si>
  <si>
    <t>独立行政法人製品評価技術基盤機構
バイオテクノロジーセンター所長　宛</t>
    <rPh sb="30" eb="32">
      <t>ショチョウ</t>
    </rPh>
    <rPh sb="33" eb="34">
      <t>アテ</t>
    </rPh>
    <phoneticPr fontId="1"/>
  </si>
  <si>
    <r>
      <t xml:space="preserve">動物細胞の生物種
</t>
    </r>
    <r>
      <rPr>
        <b/>
        <u/>
        <sz val="9"/>
        <color rgb="FFFF0000"/>
        <rFont val="メイリオ"/>
        <family val="3"/>
        <charset val="128"/>
      </rPr>
      <t>資源の種類で動物細胞を選択した場合は必須</t>
    </r>
    <rPh sb="0" eb="2">
      <t>ドウブツ</t>
    </rPh>
    <rPh sb="2" eb="4">
      <t>サイボウ</t>
    </rPh>
    <rPh sb="5" eb="7">
      <t>セイブツ</t>
    </rPh>
    <rPh sb="7" eb="8">
      <t>シュ</t>
    </rPh>
    <rPh sb="9" eb="11">
      <t>シゲン</t>
    </rPh>
    <rPh sb="12" eb="14">
      <t>シュルイ</t>
    </rPh>
    <rPh sb="15" eb="17">
      <t>ドウブツ</t>
    </rPh>
    <rPh sb="17" eb="19">
      <t>サイボウ</t>
    </rPh>
    <rPh sb="20" eb="22">
      <t>センタク</t>
    </rPh>
    <rPh sb="24" eb="26">
      <t>バアイ</t>
    </rPh>
    <rPh sb="27" eb="29">
      <t>ヒッス</t>
    </rPh>
    <phoneticPr fontId="1"/>
  </si>
  <si>
    <t>修正</t>
    <rPh sb="0" eb="2">
      <t>シュウセイ</t>
    </rPh>
    <phoneticPr fontId="1"/>
  </si>
  <si>
    <t>変更</t>
    <rPh sb="0" eb="2">
      <t>ヘンコウ</t>
    </rPh>
    <phoneticPr fontId="1"/>
  </si>
  <si>
    <t>追加・引出</t>
    <rPh sb="0" eb="2">
      <t>ツイカ</t>
    </rPh>
    <rPh sb="3" eb="5">
      <t>ヒキダシ</t>
    </rPh>
    <phoneticPr fontId="1"/>
  </si>
  <si>
    <t>機関名</t>
    <rPh sb="0" eb="3">
      <t>キカンメイ</t>
    </rPh>
    <phoneticPr fontId="1"/>
  </si>
  <si>
    <t>部署名</t>
    <rPh sb="0" eb="3">
      <t>ブショメイ</t>
    </rPh>
    <phoneticPr fontId="1"/>
  </si>
  <si>
    <t>郵便番号</t>
    <rPh sb="0" eb="2">
      <t>ユウビン</t>
    </rPh>
    <rPh sb="2" eb="4">
      <t>バンゴウ</t>
    </rPh>
    <phoneticPr fontId="1"/>
  </si>
  <si>
    <t>役職</t>
    <rPh sb="0" eb="2">
      <t>ヤクショク</t>
    </rPh>
    <phoneticPr fontId="1"/>
  </si>
  <si>
    <t>E-mail Address</t>
    <phoneticPr fontId="1"/>
  </si>
  <si>
    <t>電話</t>
    <rPh sb="0" eb="2">
      <t>デンワ</t>
    </rPh>
    <phoneticPr fontId="1"/>
  </si>
  <si>
    <t>新規の場合、保管開始希望日（支払い日以降）</t>
    <rPh sb="0" eb="2">
      <t>シンキ</t>
    </rPh>
    <rPh sb="3" eb="5">
      <t>バアイ</t>
    </rPh>
    <rPh sb="6" eb="8">
      <t>ホカン</t>
    </rPh>
    <rPh sb="8" eb="10">
      <t>カイシ</t>
    </rPh>
    <rPh sb="10" eb="12">
      <t>キボウ</t>
    </rPh>
    <rPh sb="12" eb="13">
      <t>ヒ</t>
    </rPh>
    <rPh sb="14" eb="16">
      <t>シハラ</t>
    </rPh>
    <rPh sb="17" eb="18">
      <t>ヒ</t>
    </rPh>
    <rPh sb="18" eb="20">
      <t>イコウ</t>
    </rPh>
    <phoneticPr fontId="1"/>
  </si>
  <si>
    <t>契約番号（新規以外は必須）</t>
    <phoneticPr fontId="1"/>
  </si>
  <si>
    <t>保管（契約）終了年度</t>
    <rPh sb="0" eb="2">
      <t>ホカン</t>
    </rPh>
    <rPh sb="3" eb="5">
      <t>ケイヤク</t>
    </rPh>
    <rPh sb="6" eb="8">
      <t>シュウリョウ</t>
    </rPh>
    <rPh sb="8" eb="10">
      <t>ネンド</t>
    </rPh>
    <phoneticPr fontId="1"/>
  </si>
  <si>
    <t>*2 保管方法</t>
    <rPh sb="3" eb="5">
      <t>ホカン</t>
    </rPh>
    <rPh sb="5" eb="7">
      <t>ホウホウ</t>
    </rPh>
    <phoneticPr fontId="1"/>
  </si>
  <si>
    <t>*3 終了・途中解約選択時の保管資源の処置</t>
    <rPh sb="3" eb="5">
      <t>シュウリョウ</t>
    </rPh>
    <rPh sb="6" eb="8">
      <t>トチュウ</t>
    </rPh>
    <rPh sb="8" eb="10">
      <t>カイヤク</t>
    </rPh>
    <rPh sb="10" eb="13">
      <t>センタクジ</t>
    </rPh>
    <rPh sb="14" eb="16">
      <t>ホカン</t>
    </rPh>
    <rPh sb="15" eb="16">
      <t>アンポ</t>
    </rPh>
    <rPh sb="16" eb="18">
      <t>シゲン</t>
    </rPh>
    <rPh sb="19" eb="21">
      <t>ショチ</t>
    </rPh>
    <phoneticPr fontId="1"/>
  </si>
  <si>
    <t>*1 依頼書種別</t>
    <rPh sb="3" eb="6">
      <t>イライショ</t>
    </rPh>
    <rPh sb="6" eb="8">
      <t>シュベツ</t>
    </rPh>
    <phoneticPr fontId="1"/>
  </si>
  <si>
    <t>担当者氏名</t>
    <rPh sb="0" eb="3">
      <t>タントウシャ</t>
    </rPh>
    <rPh sb="3" eb="5">
      <t>シメイ</t>
    </rPh>
    <phoneticPr fontId="1"/>
  </si>
  <si>
    <t>担当者フリガナ</t>
    <rPh sb="0" eb="3">
      <t>タントウシャ</t>
    </rPh>
    <phoneticPr fontId="1"/>
  </si>
  <si>
    <t>保管方法は「－８０℃ディープフリーザー」「液体窒素タンク（気相）」から選択</t>
    <rPh sb="0" eb="2">
      <t>ホカン</t>
    </rPh>
    <rPh sb="2" eb="4">
      <t>ホウホウ</t>
    </rPh>
    <rPh sb="21" eb="23">
      <t>エキタイ</t>
    </rPh>
    <rPh sb="23" eb="25">
      <t>チッソ</t>
    </rPh>
    <rPh sb="29" eb="31">
      <t>キソウ</t>
    </rPh>
    <rPh sb="35" eb="37">
      <t>センタク</t>
    </rPh>
    <phoneticPr fontId="1"/>
  </si>
  <si>
    <t>*4 新規、追加・引出の場合添付「別表」シート記入確認</t>
    <rPh sb="3" eb="5">
      <t>シンキ</t>
    </rPh>
    <rPh sb="6" eb="8">
      <t>ツイカ</t>
    </rPh>
    <rPh sb="9" eb="11">
      <t>ヒキダシ</t>
    </rPh>
    <rPh sb="12" eb="14">
      <t>バアイ</t>
    </rPh>
    <rPh sb="14" eb="16">
      <t>テンプ</t>
    </rPh>
    <rPh sb="17" eb="19">
      <t>ベッピョウ</t>
    </rPh>
    <rPh sb="23" eb="25">
      <t>キニュウ</t>
    </rPh>
    <rPh sb="25" eb="27">
      <t>カクニン</t>
    </rPh>
    <phoneticPr fontId="1"/>
  </si>
  <si>
    <t>依頼書種別は「新規」「継続」「終了」「途中解約」「追加・引出」「修正」「変更」から選択</t>
    <rPh sb="0" eb="3">
      <t>イライショ</t>
    </rPh>
    <rPh sb="3" eb="5">
      <t>シュベツ</t>
    </rPh>
    <rPh sb="7" eb="9">
      <t>シンキ</t>
    </rPh>
    <rPh sb="11" eb="13">
      <t>ケイゾク</t>
    </rPh>
    <rPh sb="15" eb="17">
      <t>シュウリョウ</t>
    </rPh>
    <rPh sb="19" eb="21">
      <t>トチュウ</t>
    </rPh>
    <rPh sb="21" eb="23">
      <t>カイヤク</t>
    </rPh>
    <rPh sb="25" eb="27">
      <t>ツイカ</t>
    </rPh>
    <rPh sb="28" eb="30">
      <t>ヒキダシ</t>
    </rPh>
    <rPh sb="32" eb="34">
      <t>シュウセイ</t>
    </rPh>
    <rPh sb="36" eb="38">
      <t>ヘンコウ</t>
    </rPh>
    <rPh sb="41" eb="43">
      <t>センタク</t>
    </rPh>
    <phoneticPr fontId="1"/>
  </si>
  <si>
    <t>私（依頼者）は、依頼日における最新版の「バックアップ(安全保管（機器専有）)に係る同意書」の各条項に同意の上、別表の生物遺伝資源についてバックアップを依頼します。また、下記の内容について誤りがないこと、バックアップ(安全保管（機器専有）)に係る同意書第12条第１項の各号に掲げる生物遺伝資源に該当しないことを誓約いたします。</t>
    <rPh sb="55" eb="57">
      <t>ベッピョウ</t>
    </rPh>
    <phoneticPr fontId="1"/>
  </si>
  <si>
    <t>私（依頼者）は、依頼日における最新版の「バックアップ(安全保管（機器専有）)に係る同意書」の各条項に同意の上、上記契約番号でバックアップを契約している生物遺伝資源についてバックアップの継続を依頼します。また、下記の内容について誤りがないこと、バックアップ(安全保管（機器専有）)に係る同意書第12条第１項の各号に掲げる生物遺伝資源に該当しないことを誓約いたします。</t>
    <rPh sb="69" eb="71">
      <t>ケイヤク</t>
    </rPh>
    <phoneticPr fontId="1"/>
  </si>
  <si>
    <t>私（依頼者）は、依頼日における最新版の「バックアップ(安全保管（機器専有）)に係る同意書」の各条項に同意の上、別表の生物遺伝資源について上記契約番号で契約しているバックアップについて生物遺伝資源の追加・引出を依頼します。また、下記の内容について誤りがないこと、追加する生物遺伝資源はバックアップ(安全保管（機器専有）)に係る同意書第12条第１項の各号に掲げる生物遺伝資源に該当しないことを誓約いたします。</t>
    <rPh sb="55" eb="57">
      <t>ベッピョウ</t>
    </rPh>
    <rPh sb="68" eb="70">
      <t>ジョウキ</t>
    </rPh>
    <rPh sb="70" eb="72">
      <t>ケイヤク</t>
    </rPh>
    <rPh sb="72" eb="74">
      <t>バンゴウ</t>
    </rPh>
    <rPh sb="91" eb="97">
      <t>セイブツイデンシゲン</t>
    </rPh>
    <rPh sb="98" eb="100">
      <t>ツイカ</t>
    </rPh>
    <rPh sb="101" eb="103">
      <t>ヒキダシ</t>
    </rPh>
    <rPh sb="130" eb="132">
      <t>ツイカ</t>
    </rPh>
    <rPh sb="134" eb="136">
      <t>セイブツ</t>
    </rPh>
    <rPh sb="136" eb="138">
      <t>イデン</t>
    </rPh>
    <rPh sb="138" eb="140">
      <t>シゲン</t>
    </rPh>
    <phoneticPr fontId="1"/>
  </si>
  <si>
    <t>追加引出</t>
    <rPh sb="0" eb="2">
      <t>ツイカ</t>
    </rPh>
    <rPh sb="2" eb="4">
      <t>ヒキダシ</t>
    </rPh>
    <phoneticPr fontId="1"/>
  </si>
  <si>
    <t>私（依頼者）は、依頼日における最新版の「バックアップ(安全保管（機器専有）)に係る同意書」の各条項に同意の上、上記契約番号での契約について依頼内容の変更を依頼します。また、下記の内容について誤りがないこと、バックアップ(安全保管（機器専有）)に係る同意書第12条第１項の各号に掲げる生物遺伝資源に該当しないことを誓約いたします。</t>
    <rPh sb="69" eb="73">
      <t>イライナイヨウ</t>
    </rPh>
    <rPh sb="74" eb="76">
      <t>ヘンコウ</t>
    </rPh>
    <phoneticPr fontId="1"/>
  </si>
  <si>
    <t>私（依頼者）は、依頼日における最新版の「バックアップ(安全保管（機器専有）)に係る同意書」の各条項に同意の上、別表（新規）の生物遺伝資源についてバックアップを依頼します。また、下記の内容について誤りがないこと、バックアップ(安全保管（機器専有）)に係る同意書第12条第１項の各号に掲げる生物遺伝資源に該当しないことを誓約いたします。</t>
    <phoneticPr fontId="1"/>
  </si>
  <si>
    <t xml:space="preserve">bextupyono </t>
    <phoneticPr fontId="1"/>
  </si>
  <si>
    <t>終了・途中解約選択時の保管資源の処置はNITE職員立会の下、依頼者が搬出する</t>
    <rPh sb="0" eb="2">
      <t>シュウリョウ</t>
    </rPh>
    <rPh sb="3" eb="5">
      <t>トチュウ</t>
    </rPh>
    <rPh sb="5" eb="7">
      <t>カイヤク</t>
    </rPh>
    <rPh sb="7" eb="9">
      <t>センタク</t>
    </rPh>
    <rPh sb="9" eb="10">
      <t>ドキ</t>
    </rPh>
    <rPh sb="11" eb="13">
      <t>ホカン</t>
    </rPh>
    <rPh sb="13" eb="15">
      <t>シゲン</t>
    </rPh>
    <rPh sb="16" eb="18">
      <t>ショチ</t>
    </rPh>
    <rPh sb="23" eb="25">
      <t>ショクイン</t>
    </rPh>
    <rPh sb="25" eb="27">
      <t>リッカイ</t>
    </rPh>
    <rPh sb="28" eb="29">
      <t>シタ</t>
    </rPh>
    <rPh sb="30" eb="33">
      <t>イライシャ</t>
    </rPh>
    <rPh sb="34" eb="36">
      <t>ハンシュツ</t>
    </rPh>
    <phoneticPr fontId="1"/>
  </si>
  <si>
    <t>NITE職員立会の下、依頼者が搬出する</t>
    <rPh sb="9" eb="10">
      <t>シタ</t>
    </rPh>
    <phoneticPr fontId="1"/>
  </si>
  <si>
    <t>機器単位での保管</t>
    <rPh sb="0" eb="2">
      <t>キキ</t>
    </rPh>
    <phoneticPr fontId="1"/>
  </si>
  <si>
    <t>微生物（遺伝子組換え生物等）</t>
    <phoneticPr fontId="1"/>
  </si>
  <si>
    <t>遺伝子組換え生物等の有無</t>
    <rPh sb="0" eb="3">
      <t>イデンシ</t>
    </rPh>
    <rPh sb="3" eb="5">
      <t>クミカ</t>
    </rPh>
    <rPh sb="6" eb="8">
      <t>セイブツ</t>
    </rPh>
    <rPh sb="8" eb="9">
      <t>トウ</t>
    </rPh>
    <rPh sb="10" eb="12">
      <t>ウム</t>
    </rPh>
    <phoneticPr fontId="1"/>
  </si>
  <si>
    <r>
      <t xml:space="preserve">保管容器
</t>
    </r>
    <r>
      <rPr>
        <b/>
        <u/>
        <sz val="9"/>
        <color rgb="FFFF0000"/>
        <rFont val="メイリオ"/>
        <family val="3"/>
        <charset val="128"/>
      </rPr>
      <t>微生物（遺伝子組換え生物等）は必須</t>
    </r>
    <r>
      <rPr>
        <b/>
        <sz val="9"/>
        <rFont val="メイリオ"/>
        <family val="3"/>
        <charset val="128"/>
      </rPr>
      <t xml:space="preserve">
（例：ガラスアンプル、プラスチックチューブ）</t>
    </r>
    <rPh sb="0" eb="2">
      <t>ホカン</t>
    </rPh>
    <rPh sb="2" eb="4">
      <t>ヨウキ</t>
    </rPh>
    <rPh sb="5" eb="8">
      <t>ビセイブツ</t>
    </rPh>
    <rPh sb="9" eb="12">
      <t>イデンシ</t>
    </rPh>
    <rPh sb="12" eb="14">
      <t>クミカ</t>
    </rPh>
    <rPh sb="15" eb="17">
      <t>セイブツ</t>
    </rPh>
    <rPh sb="17" eb="18">
      <t>トウ</t>
    </rPh>
    <rPh sb="20" eb="22">
      <t>ヒッス</t>
    </rPh>
    <rPh sb="24" eb="25">
      <t>レイ</t>
    </rPh>
    <phoneticPr fontId="1"/>
  </si>
  <si>
    <t>４℃冷蔵庫</t>
    <rPh sb="2" eb="5">
      <t>レイゾウコ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</si>
</sst>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1"/>
      <color rgb="FFFF0000"/>
      <name val="游ゴシック"/>
      <family val="3"/>
      <charset val="128"/>
      <scheme val="minor"/>
    </font>
    <font>
      <sz val="11"/>
      <color rgb="FFFF0000"/>
      <name val="游ゴシック"/>
      <family val="2"/>
      <charset val="128"/>
      <scheme val="minor"/>
    </font>
    <font>
      <sz val="14"/>
      <color theme="1"/>
      <name val="游ゴシック"/>
      <family val="2"/>
      <charset val="128"/>
      <scheme val="minor"/>
    </font>
    <font>
      <sz val="11"/>
      <color theme="1"/>
      <name val="游ゴシック"/>
      <family val="2"/>
      <scheme val="minor"/>
    </font>
    <font>
      <sz val="6"/>
      <name val="游ゴシック"/>
      <family val="3"/>
      <charset val="128"/>
      <scheme val="minor"/>
    </font>
    <font>
      <b/>
      <u/>
      <sz val="9"/>
      <color theme="1"/>
      <name val="メイリオ"/>
      <family val="3"/>
      <charset val="128"/>
    </font>
    <font>
      <sz val="9"/>
      <color theme="1"/>
      <name val="メイリオ"/>
      <family val="3"/>
      <charset val="128"/>
    </font>
    <font>
      <b/>
      <u/>
      <sz val="9"/>
      <color rgb="FFFF0000"/>
      <name val="メイリオ"/>
      <family val="3"/>
      <charset val="128"/>
    </font>
    <font>
      <sz val="11"/>
      <color theme="4"/>
      <name val="游ゴシック"/>
      <family val="3"/>
      <charset val="128"/>
      <scheme val="minor"/>
    </font>
    <font>
      <sz val="11"/>
      <name val="游ゴシック"/>
      <family val="3"/>
      <charset val="128"/>
      <scheme val="minor"/>
    </font>
    <font>
      <sz val="11"/>
      <color theme="1"/>
      <name val="游ゴシック"/>
      <family val="3"/>
      <charset val="128"/>
      <scheme val="minor"/>
    </font>
    <font>
      <b/>
      <sz val="9"/>
      <name val="メイリオ"/>
      <family val="3"/>
      <charset val="128"/>
    </font>
    <font>
      <b/>
      <sz val="11"/>
      <color rgb="FF000000"/>
      <name val="ＭＳ Ｐゴシック"/>
      <family val="3"/>
      <charset val="128"/>
    </font>
    <font>
      <sz val="11"/>
      <color rgb="FF000000"/>
      <name val="ＭＳ Ｐゴシック"/>
      <family val="3"/>
      <charset val="128"/>
    </font>
    <font>
      <b/>
      <sz val="11"/>
      <color theme="1"/>
      <name val="游ゴシック"/>
      <family val="2"/>
      <charset val="128"/>
      <scheme val="minor"/>
    </font>
    <font>
      <b/>
      <sz val="9"/>
      <color theme="1"/>
      <name val="メイリオ"/>
      <family val="3"/>
      <charset val="128"/>
    </font>
  </fonts>
  <fills count="8">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C0C0C0"/>
        <bgColor rgb="FFC0C0C0"/>
      </patternFill>
    </fill>
    <fill>
      <patternFill patternType="solid">
        <fgColor theme="5"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2">
    <xf numFmtId="0" fontId="0" fillId="0" borderId="0">
      <alignment vertical="center"/>
    </xf>
    <xf numFmtId="0" fontId="5" fillId="0" borderId="0"/>
  </cellStyleXfs>
  <cellXfs count="103">
    <xf numFmtId="0" fontId="0" fillId="0" borderId="0" xfId="0">
      <alignment vertical="center"/>
    </xf>
    <xf numFmtId="14" fontId="0" fillId="0" borderId="0" xfId="0" applyNumberFormat="1">
      <alignment vertical="center"/>
    </xf>
    <xf numFmtId="0" fontId="0" fillId="3" borderId="0" xfId="0" applyFill="1">
      <alignment vertical="center"/>
    </xf>
    <xf numFmtId="0" fontId="3" fillId="3" borderId="15" xfId="0" applyFont="1" applyFill="1" applyBorder="1" applyAlignment="1">
      <alignment horizontal="center" vertical="center"/>
    </xf>
    <xf numFmtId="0" fontId="2" fillId="3" borderId="15" xfId="0" applyFont="1" applyFill="1" applyBorder="1" applyAlignment="1">
      <alignment horizontal="center" vertical="center"/>
    </xf>
    <xf numFmtId="0" fontId="0" fillId="3" borderId="3" xfId="0" applyFill="1" applyBorder="1">
      <alignment vertical="center"/>
    </xf>
    <xf numFmtId="0" fontId="0" fillId="3" borderId="1" xfId="0" applyFill="1" applyBorder="1">
      <alignment vertical="center"/>
    </xf>
    <xf numFmtId="0" fontId="0" fillId="3" borderId="8" xfId="0" applyFill="1" applyBorder="1">
      <alignment vertical="center"/>
    </xf>
    <xf numFmtId="0" fontId="0" fillId="4" borderId="14" xfId="0" applyFill="1" applyBorder="1" applyAlignment="1" applyProtection="1">
      <alignment horizontal="center" vertical="center"/>
      <protection locked="0"/>
    </xf>
    <xf numFmtId="0" fontId="0" fillId="4" borderId="3" xfId="0" applyFill="1" applyBorder="1" applyAlignment="1" applyProtection="1">
      <alignment horizontal="left" vertical="center"/>
      <protection locked="0"/>
    </xf>
    <xf numFmtId="0" fontId="0" fillId="4" borderId="1" xfId="0" applyFill="1" applyBorder="1" applyAlignment="1" applyProtection="1">
      <alignment horizontal="left" vertical="center"/>
      <protection locked="0"/>
    </xf>
    <xf numFmtId="0" fontId="0" fillId="4" borderId="4" xfId="0" applyFill="1" applyBorder="1" applyAlignment="1" applyProtection="1">
      <alignment horizontal="left" vertical="center"/>
      <protection locked="0"/>
    </xf>
    <xf numFmtId="0" fontId="0" fillId="4" borderId="6" xfId="0" applyFill="1" applyBorder="1" applyAlignment="1" applyProtection="1">
      <alignment horizontal="left" vertical="center"/>
      <protection locked="0"/>
    </xf>
    <xf numFmtId="0" fontId="8" fillId="0" borderId="0" xfId="1" applyFont="1" applyAlignment="1">
      <alignment vertical="center"/>
    </xf>
    <xf numFmtId="0" fontId="8" fillId="0" borderId="1" xfId="1" applyFont="1" applyBorder="1" applyAlignment="1" applyProtection="1">
      <alignment vertical="center"/>
      <protection locked="0"/>
    </xf>
    <xf numFmtId="0" fontId="0" fillId="0" borderId="0" xfId="0" applyAlignment="1">
      <alignment vertical="center" wrapText="1"/>
    </xf>
    <xf numFmtId="0" fontId="0" fillId="0" borderId="0" xfId="0" applyFill="1">
      <alignment vertical="center"/>
    </xf>
    <xf numFmtId="0" fontId="0" fillId="3" borderId="8" xfId="0" applyFill="1" applyBorder="1" applyAlignment="1" applyProtection="1">
      <alignment vertical="center"/>
    </xf>
    <xf numFmtId="0" fontId="8" fillId="2" borderId="1" xfId="1" applyFont="1" applyFill="1" applyBorder="1" applyAlignment="1" applyProtection="1">
      <alignment vertical="center"/>
      <protection locked="0"/>
    </xf>
    <xf numFmtId="0" fontId="14" fillId="6" borderId="1" xfId="0" applyFont="1" applyFill="1" applyBorder="1" applyAlignment="1">
      <alignment horizontal="center" vertical="center"/>
    </xf>
    <xf numFmtId="0" fontId="0" fillId="0" borderId="0" xfId="0" applyAlignment="1"/>
    <xf numFmtId="0" fontId="15" fillId="0" borderId="28" xfId="0" applyFont="1" applyBorder="1" applyAlignment="1">
      <alignment vertical="center" wrapText="1"/>
    </xf>
    <xf numFmtId="0" fontId="0" fillId="7" borderId="0" xfId="0" applyFill="1" applyProtection="1">
      <alignment vertical="center"/>
      <protection hidden="1"/>
    </xf>
    <xf numFmtId="0" fontId="16" fillId="0" borderId="1" xfId="0" applyFont="1" applyBorder="1" applyAlignment="1" applyProtection="1">
      <alignment vertical="center" wrapText="1"/>
      <protection hidden="1"/>
    </xf>
    <xf numFmtId="0" fontId="13" fillId="0" borderId="1" xfId="1" applyFont="1" applyBorder="1" applyAlignment="1" applyProtection="1">
      <alignment horizontal="center" vertical="center" wrapText="1"/>
      <protection hidden="1"/>
    </xf>
    <xf numFmtId="0" fontId="16" fillId="0" borderId="1" xfId="0" applyFont="1" applyFill="1" applyBorder="1" applyAlignment="1" applyProtection="1">
      <alignment vertical="center" wrapText="1"/>
      <protection hidden="1"/>
    </xf>
    <xf numFmtId="0" fontId="8" fillId="0" borderId="0" xfId="1" applyFont="1" applyAlignment="1" applyProtection="1">
      <alignment vertical="center"/>
      <protection hidden="1"/>
    </xf>
    <xf numFmtId="0" fontId="8" fillId="0" borderId="1" xfId="1" applyFont="1" applyBorder="1" applyAlignment="1" applyProtection="1">
      <alignment vertical="center"/>
      <protection hidden="1"/>
    </xf>
    <xf numFmtId="0" fontId="8" fillId="0" borderId="1" xfId="1" applyFont="1" applyFill="1" applyBorder="1" applyAlignment="1" applyProtection="1">
      <alignment vertical="center"/>
      <protection hidden="1"/>
    </xf>
    <xf numFmtId="0" fontId="8" fillId="0" borderId="0" xfId="1" applyFont="1" applyFill="1" applyAlignment="1" applyProtection="1">
      <alignment vertical="center"/>
      <protection hidden="1"/>
    </xf>
    <xf numFmtId="0" fontId="0" fillId="0" borderId="0" xfId="0" applyProtection="1">
      <alignment vertical="center"/>
      <protection hidden="1"/>
    </xf>
    <xf numFmtId="0" fontId="0" fillId="4" borderId="0" xfId="0" applyFill="1" applyProtection="1">
      <alignment vertical="center"/>
      <protection hidden="1"/>
    </xf>
    <xf numFmtId="0" fontId="0" fillId="5" borderId="0" xfId="0" applyFill="1" applyProtection="1">
      <alignment vertical="center"/>
      <protection hidden="1"/>
    </xf>
    <xf numFmtId="14" fontId="0" fillId="0" borderId="0" xfId="0" applyNumberFormat="1" applyProtection="1">
      <alignment vertical="center"/>
      <protection hidden="1"/>
    </xf>
    <xf numFmtId="49" fontId="0" fillId="0" borderId="0" xfId="0" applyNumberFormat="1" applyProtection="1">
      <alignment vertical="center"/>
      <protection hidden="1"/>
    </xf>
    <xf numFmtId="0" fontId="12" fillId="0" borderId="0" xfId="0" applyFont="1" applyProtection="1">
      <alignment vertical="center"/>
      <protection hidden="1"/>
    </xf>
    <xf numFmtId="0" fontId="17" fillId="0" borderId="1" xfId="1" applyFont="1" applyBorder="1" applyAlignment="1" applyProtection="1">
      <alignment horizontal="center" vertical="center" wrapText="1"/>
      <protection hidden="1"/>
    </xf>
    <xf numFmtId="0" fontId="0" fillId="0" borderId="1" xfId="0" applyBorder="1" applyProtection="1">
      <alignment vertical="center"/>
      <protection hidden="1"/>
    </xf>
    <xf numFmtId="0" fontId="7" fillId="0" borderId="1" xfId="1" applyFont="1" applyBorder="1" applyAlignment="1" applyProtection="1">
      <alignment horizontal="center" vertical="center" wrapText="1"/>
    </xf>
    <xf numFmtId="0" fontId="13" fillId="0" borderId="1" xfId="1" applyFont="1" applyBorder="1" applyAlignment="1" applyProtection="1">
      <alignment horizontal="center" vertical="center" wrapText="1"/>
    </xf>
    <xf numFmtId="0" fontId="8" fillId="0" borderId="0" xfId="1" applyFont="1" applyAlignment="1" applyProtection="1">
      <alignment vertical="center"/>
    </xf>
    <xf numFmtId="0" fontId="15" fillId="0" borderId="29" xfId="0" applyFont="1" applyBorder="1" applyAlignment="1">
      <alignment vertical="center" wrapText="1"/>
    </xf>
    <xf numFmtId="0" fontId="17" fillId="0" borderId="1" xfId="1" applyFont="1" applyBorder="1" applyAlignment="1" applyProtection="1">
      <alignment vertical="center"/>
      <protection hidden="1"/>
    </xf>
    <xf numFmtId="0" fontId="7" fillId="0" borderId="1" xfId="1" applyFont="1" applyFill="1" applyBorder="1" applyAlignment="1" applyProtection="1">
      <alignment horizontal="center" vertical="center" wrapText="1"/>
    </xf>
    <xf numFmtId="0" fontId="8" fillId="0" borderId="1" xfId="1" applyFont="1" applyFill="1" applyBorder="1" applyAlignment="1" applyProtection="1">
      <alignment vertical="center"/>
      <protection locked="0"/>
    </xf>
    <xf numFmtId="0" fontId="12" fillId="0" borderId="0" xfId="0" applyFont="1">
      <alignment vertical="center"/>
    </xf>
    <xf numFmtId="0" fontId="0" fillId="4" borderId="8" xfId="0" applyFill="1" applyBorder="1" applyAlignment="1" applyProtection="1">
      <alignment horizontal="left" vertical="center"/>
      <protection locked="0"/>
    </xf>
    <xf numFmtId="0" fontId="0" fillId="4" borderId="9" xfId="0" applyFill="1" applyBorder="1" applyAlignment="1" applyProtection="1">
      <alignment horizontal="left" vertical="center"/>
      <protection locked="0"/>
    </xf>
    <xf numFmtId="0" fontId="13" fillId="0" borderId="1" xfId="1" applyFont="1" applyFill="1" applyBorder="1" applyAlignment="1" applyProtection="1">
      <alignment horizontal="center" vertical="center" wrapText="1"/>
    </xf>
    <xf numFmtId="0" fontId="0" fillId="0" borderId="30" xfId="0" applyFill="1" applyBorder="1" applyProtection="1">
      <alignment vertical="center"/>
      <protection locked="0"/>
    </xf>
    <xf numFmtId="0" fontId="8" fillId="0" borderId="0" xfId="1" applyFont="1" applyFill="1" applyAlignment="1" applyProtection="1">
      <alignment vertical="center"/>
      <protection locked="0"/>
    </xf>
    <xf numFmtId="0" fontId="8" fillId="0" borderId="0" xfId="1" applyFont="1" applyAlignment="1" applyProtection="1">
      <alignment vertical="center"/>
      <protection locked="0"/>
    </xf>
    <xf numFmtId="0" fontId="0" fillId="4" borderId="3" xfId="0" applyFill="1" applyBorder="1" applyAlignment="1" applyProtection="1">
      <alignment vertical="center"/>
      <protection locked="0"/>
    </xf>
    <xf numFmtId="0" fontId="0" fillId="4" borderId="22" xfId="0" applyFill="1" applyBorder="1" applyAlignment="1" applyProtection="1">
      <alignment horizontal="left" vertical="center"/>
      <protection locked="0"/>
    </xf>
    <xf numFmtId="0" fontId="0" fillId="0" borderId="31" xfId="0" applyBorder="1" applyAlignment="1" applyProtection="1">
      <alignment vertical="center"/>
      <protection locked="0"/>
    </xf>
    <xf numFmtId="0" fontId="0" fillId="0" borderId="24" xfId="0" applyBorder="1" applyAlignment="1" applyProtection="1">
      <alignment vertical="center"/>
      <protection locked="0"/>
    </xf>
    <xf numFmtId="0" fontId="4" fillId="0" borderId="0" xfId="0" applyFont="1" applyFill="1" applyAlignment="1">
      <alignment vertical="center" wrapText="1"/>
    </xf>
    <xf numFmtId="0" fontId="0" fillId="0" borderId="0" xfId="0" applyFill="1" applyAlignment="1">
      <alignment vertical="center"/>
    </xf>
    <xf numFmtId="0" fontId="11" fillId="3" borderId="0" xfId="0" applyFont="1" applyFill="1" applyAlignment="1">
      <alignment horizontal="left" vertical="center" wrapText="1"/>
    </xf>
    <xf numFmtId="0" fontId="10" fillId="3" borderId="20"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0" fillId="3" borderId="22" xfId="0" applyFill="1" applyBorder="1" applyAlignment="1">
      <alignment horizontal="left" vertical="center"/>
    </xf>
    <xf numFmtId="0" fontId="0" fillId="3" borderId="23" xfId="0" applyFill="1" applyBorder="1" applyAlignment="1">
      <alignment horizontal="left" vertical="center"/>
    </xf>
    <xf numFmtId="14" fontId="0" fillId="4" borderId="22" xfId="0" applyNumberFormat="1" applyFill="1" applyBorder="1" applyAlignment="1" applyProtection="1">
      <alignment horizontal="center" vertical="center"/>
      <protection locked="0"/>
    </xf>
    <xf numFmtId="14" fontId="0" fillId="4" borderId="24" xfId="0" applyNumberFormat="1" applyFill="1" applyBorder="1" applyAlignment="1" applyProtection="1">
      <alignment horizontal="center" vertical="center"/>
      <protection locked="0"/>
    </xf>
    <xf numFmtId="0" fontId="0" fillId="3" borderId="13" xfId="0" applyFill="1" applyBorder="1" applyAlignment="1">
      <alignment horizontal="left" vertical="center"/>
    </xf>
    <xf numFmtId="0" fontId="0" fillId="3" borderId="14" xfId="0" applyFill="1" applyBorder="1" applyAlignment="1">
      <alignment horizontal="left" vertical="center"/>
    </xf>
    <xf numFmtId="0" fontId="0" fillId="3" borderId="15" xfId="0" applyFill="1" applyBorder="1" applyAlignment="1">
      <alignment horizontal="left" vertical="center"/>
    </xf>
    <xf numFmtId="14" fontId="0" fillId="4" borderId="1" xfId="0" applyNumberFormat="1" applyFill="1" applyBorder="1" applyAlignment="1" applyProtection="1">
      <alignment horizontal="left" vertical="center"/>
      <protection locked="0"/>
    </xf>
    <xf numFmtId="14" fontId="0" fillId="4" borderId="6" xfId="0" applyNumberFormat="1" applyFill="1" applyBorder="1" applyAlignment="1" applyProtection="1">
      <alignment horizontal="left" vertical="center"/>
      <protection locked="0"/>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3" borderId="2" xfId="0" applyFill="1" applyBorder="1" applyAlignment="1">
      <alignment horizontal="center" vertical="center" textRotation="90"/>
    </xf>
    <xf numFmtId="0" fontId="0" fillId="3" borderId="5" xfId="0" applyFill="1" applyBorder="1" applyAlignment="1">
      <alignment horizontal="center" vertical="center" textRotation="90"/>
    </xf>
    <xf numFmtId="0" fontId="0" fillId="3" borderId="7" xfId="0" applyFill="1" applyBorder="1" applyAlignment="1">
      <alignment horizontal="center" vertical="center" textRotation="90"/>
    </xf>
    <xf numFmtId="0" fontId="0" fillId="3" borderId="13" xfId="0" applyFill="1" applyBorder="1" applyAlignment="1">
      <alignment horizontal="left" vertical="center" wrapText="1"/>
    </xf>
    <xf numFmtId="0" fontId="0" fillId="3" borderId="14" xfId="0" applyFill="1" applyBorder="1" applyAlignment="1">
      <alignment horizontal="left" vertical="center" wrapText="1"/>
    </xf>
    <xf numFmtId="0" fontId="0" fillId="3" borderId="15" xfId="0" applyFill="1" applyBorder="1" applyAlignment="1">
      <alignment horizontal="left" vertical="center" wrapText="1"/>
    </xf>
    <xf numFmtId="0" fontId="0" fillId="0" borderId="0" xfId="0" applyAlignment="1">
      <alignment horizontal="left" vertical="center"/>
    </xf>
    <xf numFmtId="14" fontId="0" fillId="0" borderId="22" xfId="0" applyNumberFormat="1" applyFill="1" applyBorder="1" applyAlignment="1" applyProtection="1">
      <alignment vertical="center"/>
      <protection locked="0"/>
    </xf>
    <xf numFmtId="0" fontId="0" fillId="0" borderId="24" xfId="0" applyFill="1" applyBorder="1" applyAlignment="1">
      <alignment vertical="center"/>
    </xf>
    <xf numFmtId="0" fontId="0" fillId="0" borderId="13" xfId="0" applyFill="1" applyBorder="1">
      <alignment vertical="center"/>
    </xf>
    <xf numFmtId="0" fontId="0" fillId="0" borderId="15" xfId="0" applyFill="1" applyBorder="1">
      <alignment vertical="center"/>
    </xf>
    <xf numFmtId="0" fontId="0" fillId="2" borderId="22"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0" borderId="22" xfId="0" applyFill="1" applyBorder="1" applyAlignment="1">
      <alignment horizontal="left" vertical="center"/>
    </xf>
    <xf numFmtId="0" fontId="0" fillId="0" borderId="23" xfId="0" applyFill="1" applyBorder="1" applyAlignment="1">
      <alignment horizontal="left" vertical="center"/>
    </xf>
    <xf numFmtId="0" fontId="0" fillId="3" borderId="18" xfId="0" applyFill="1" applyBorder="1" applyAlignment="1">
      <alignment horizontal="left" vertical="center"/>
    </xf>
    <xf numFmtId="0" fontId="0" fillId="3" borderId="19" xfId="0" applyFill="1" applyBorder="1" applyAlignment="1">
      <alignment horizontal="left"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3" borderId="16" xfId="0" applyFill="1" applyBorder="1" applyAlignment="1">
      <alignment horizontal="left" vertical="center"/>
    </xf>
    <xf numFmtId="0" fontId="0" fillId="3" borderId="17" xfId="0" applyFill="1" applyBorder="1" applyAlignment="1">
      <alignment horizontal="left" vertical="center"/>
    </xf>
    <xf numFmtId="0" fontId="0" fillId="3" borderId="27" xfId="0" applyFill="1" applyBorder="1" applyAlignment="1">
      <alignment horizontal="left" vertical="center"/>
    </xf>
    <xf numFmtId="14" fontId="0" fillId="4" borderId="10" xfId="0" applyNumberFormat="1" applyFill="1" applyBorder="1" applyAlignment="1" applyProtection="1">
      <alignment horizontal="left" vertical="center"/>
      <protection locked="0"/>
    </xf>
    <xf numFmtId="0" fontId="0" fillId="4" borderId="11" xfId="0" applyFill="1" applyBorder="1" applyAlignment="1" applyProtection="1">
      <alignment horizontal="left" vertical="center"/>
      <protection locked="0"/>
    </xf>
    <xf numFmtId="0" fontId="0" fillId="4" borderId="12" xfId="0" applyFill="1" applyBorder="1" applyAlignment="1" applyProtection="1">
      <alignment horizontal="left" vertical="center"/>
      <protection locked="0"/>
    </xf>
    <xf numFmtId="0" fontId="0" fillId="4" borderId="8" xfId="0" applyFont="1" applyFill="1" applyBorder="1" applyAlignment="1" applyProtection="1">
      <alignment horizontal="center" vertical="center"/>
      <protection locked="0"/>
    </xf>
    <xf numFmtId="0" fontId="0" fillId="4" borderId="9"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cellXfs>
  <cellStyles count="2">
    <cellStyle name="標準" xfId="0" builtinId="0"/>
    <cellStyle name="標準 2" xfId="1" xr:uid="{8320670C-3252-422D-BB60-A6A3EECA7750}"/>
  </cellStyles>
  <dxfs count="36">
    <dxf>
      <fill>
        <patternFill>
          <bgColor theme="1"/>
        </patternFill>
      </fill>
    </dxf>
    <dxf>
      <fill>
        <patternFill>
          <bgColor theme="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0000"/>
        </patternFill>
      </fill>
    </dxf>
    <dxf>
      <fill>
        <patternFill>
          <fgColor theme="1"/>
          <bgColor theme="1"/>
        </patternFill>
      </fill>
    </dxf>
    <dxf>
      <fill>
        <patternFill>
          <fgColor auto="1"/>
          <bgColor theme="1"/>
        </patternFill>
      </fill>
    </dxf>
    <dxf>
      <fill>
        <patternFill>
          <fgColor theme="1"/>
          <bgColor theme="1"/>
        </patternFill>
      </fill>
    </dxf>
    <dxf>
      <fill>
        <patternFill>
          <fgColor theme="1"/>
          <bgColor theme="1"/>
        </patternFill>
      </fill>
    </dxf>
    <dxf>
      <font>
        <color theme="1"/>
      </font>
      <fill>
        <patternFill>
          <bgColor theme="1"/>
        </patternFill>
      </fill>
    </dxf>
    <dxf>
      <font>
        <color theme="1"/>
      </font>
      <fill>
        <patternFill>
          <fgColor theme="1"/>
          <bgColor theme="1"/>
        </patternFill>
      </fill>
    </dxf>
    <dxf>
      <font>
        <color theme="1"/>
      </font>
      <fill>
        <patternFill>
          <fgColor theme="1"/>
          <bgColor theme="1"/>
        </patternFill>
      </fill>
    </dxf>
    <dxf>
      <font>
        <color theme="1"/>
      </font>
      <fill>
        <patternFill>
          <fgColor auto="1"/>
          <bgColor theme="1"/>
        </patternFill>
      </fill>
    </dxf>
    <dxf>
      <font>
        <color theme="1"/>
      </font>
      <fill>
        <patternFill>
          <bgColor theme="1"/>
        </patternFill>
      </fill>
    </dxf>
    <dxf>
      <fill>
        <patternFill>
          <bgColor theme="8" tint="0.79998168889431442"/>
        </patternFill>
      </fill>
    </dxf>
    <dxf>
      <fill>
        <patternFill>
          <bgColor theme="8" tint="0.79998168889431442"/>
        </patternFill>
      </fill>
    </dxf>
    <dxf>
      <fill>
        <patternFill>
          <bgColor theme="1"/>
        </patternFill>
      </fill>
    </dxf>
    <dxf>
      <fill>
        <patternFill>
          <bgColor theme="1"/>
        </patternFill>
      </fill>
    </dxf>
    <dxf>
      <fill>
        <patternFill>
          <bgColor theme="1"/>
        </patternFill>
      </fill>
    </dxf>
    <dxf>
      <fill>
        <patternFill>
          <fgColor theme="1"/>
          <bgColor theme="1"/>
        </patternFill>
      </fill>
    </dxf>
    <dxf>
      <font>
        <color theme="1"/>
      </font>
      <fill>
        <patternFill>
          <bgColor theme="0"/>
        </patternFill>
      </fill>
      <border>
        <left style="thin">
          <color auto="1"/>
        </left>
        <right style="thin">
          <color auto="1"/>
        </right>
        <top style="thin">
          <color auto="1"/>
        </top>
        <bottom style="thin">
          <color auto="1"/>
        </bottom>
      </border>
    </dxf>
    <dxf>
      <fill>
        <patternFill>
          <bgColor rgb="FFFF0000"/>
        </patternFill>
      </fill>
    </dxf>
    <dxf>
      <font>
        <color theme="1"/>
      </font>
      <fill>
        <patternFill>
          <fgColor theme="1"/>
          <bgColor rgb="FFFF0000"/>
        </patternFill>
      </fill>
    </dxf>
    <dxf>
      <font>
        <color theme="1"/>
      </font>
      <fill>
        <patternFill>
          <fgColor theme="1"/>
          <bgColor rgb="FFFF0000"/>
        </patternFill>
      </fill>
    </dxf>
    <dxf>
      <font>
        <color theme="1"/>
      </font>
      <fill>
        <patternFill>
          <bgColor theme="9"/>
        </patternFill>
      </fill>
    </dxf>
    <dxf>
      <font>
        <color theme="0"/>
      </font>
      <fill>
        <patternFill>
          <bgColor rgb="FFFF0000"/>
        </patternFill>
      </fill>
    </dxf>
    <dxf>
      <font>
        <color theme="1"/>
      </font>
      <fill>
        <patternFill>
          <bgColor theme="9"/>
        </patternFill>
      </fill>
    </dxf>
    <dxf>
      <font>
        <color theme="0"/>
      </font>
      <fill>
        <patternFill>
          <bgColor rgb="FFFF0000"/>
        </patternFill>
      </fill>
    </dxf>
    <dxf>
      <font>
        <color theme="1"/>
      </font>
      <fill>
        <patternFill>
          <bgColor theme="1"/>
        </patternFill>
      </fill>
    </dxf>
    <dxf>
      <fill>
        <patternFill>
          <bgColor theme="1"/>
        </patternFill>
      </fill>
    </dxf>
    <dxf>
      <font>
        <color auto="1"/>
      </font>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169545</xdr:colOff>
      <xdr:row>0</xdr:row>
      <xdr:rowOff>93345</xdr:rowOff>
    </xdr:from>
    <xdr:to>
      <xdr:col>2</xdr:col>
      <xdr:colOff>973455</xdr:colOff>
      <xdr:row>2</xdr:row>
      <xdr:rowOff>59055</xdr:rowOff>
    </xdr:to>
    <xdr:pic>
      <xdr:nvPicPr>
        <xdr:cNvPr id="2" name="図 1" descr="NBRC_LOGO_Transparency">
          <a:extLst>
            <a:ext uri="{FF2B5EF4-FFF2-40B4-BE49-F238E27FC236}">
              <a16:creationId xmlns:a16="http://schemas.microsoft.com/office/drawing/2014/main" id="{B91A09AB-3247-40B3-92A8-240877BC7CC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7221"/>
        <a:stretch/>
      </xdr:blipFill>
      <xdr:spPr bwMode="auto">
        <a:xfrm>
          <a:off x="169545" y="93345"/>
          <a:ext cx="1550670" cy="42672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75605-E9E5-48BA-95F3-E3E5EC19E9A5}">
  <sheetPr codeName="Sheet2">
    <pageSetUpPr fitToPage="1"/>
  </sheetPr>
  <dimension ref="A1:J38"/>
  <sheetViews>
    <sheetView tabSelected="1" topLeftCell="B1" zoomScaleNormal="100" workbookViewId="0">
      <selection activeCell="F27" sqref="F27"/>
    </sheetView>
  </sheetViews>
  <sheetFormatPr defaultRowHeight="18" x14ac:dyDescent="0.55000000000000004"/>
  <cols>
    <col min="1" max="1" width="3.5" customWidth="1"/>
    <col min="2" max="2" width="6.1640625" customWidth="1"/>
    <col min="3" max="3" width="16.6640625" customWidth="1"/>
    <col min="4" max="4" width="29.1640625" customWidth="1"/>
    <col min="5" max="5" width="18.5" customWidth="1"/>
    <col min="6" max="6" width="28" customWidth="1"/>
    <col min="8" max="8" width="14.83203125" customWidth="1"/>
    <col min="10" max="10" width="10.1640625" bestFit="1" customWidth="1"/>
  </cols>
  <sheetData>
    <row r="1" spans="1:10" x14ac:dyDescent="0.55000000000000004">
      <c r="A1" s="2"/>
      <c r="B1" s="2"/>
      <c r="C1" s="2"/>
      <c r="D1" s="2"/>
      <c r="E1" s="2"/>
      <c r="F1" s="2"/>
    </row>
    <row r="2" spans="1:10" x14ac:dyDescent="0.55000000000000004">
      <c r="A2" s="2"/>
      <c r="B2" s="2"/>
      <c r="C2" s="2"/>
      <c r="D2" s="2"/>
      <c r="E2" s="2"/>
      <c r="F2" s="2"/>
    </row>
    <row r="3" spans="1:10" ht="9" customHeight="1" x14ac:dyDescent="0.55000000000000004">
      <c r="A3" s="2"/>
      <c r="B3" s="2"/>
      <c r="C3" s="2"/>
      <c r="D3" s="2"/>
      <c r="E3" s="2"/>
      <c r="F3" s="2"/>
    </row>
    <row r="4" spans="1:10" ht="43" customHeight="1" x14ac:dyDescent="0.55000000000000004">
      <c r="A4" s="2"/>
      <c r="B4" s="56" t="s">
        <v>147</v>
      </c>
      <c r="C4" s="57"/>
      <c r="D4" s="57"/>
      <c r="E4" s="2"/>
      <c r="F4" s="2"/>
    </row>
    <row r="5" spans="1:10" ht="18.5" thickBot="1" x14ac:dyDescent="0.6">
      <c r="A5" s="2"/>
      <c r="B5" s="2"/>
      <c r="C5" s="2"/>
      <c r="D5" s="2"/>
      <c r="E5" s="2"/>
      <c r="F5" s="2"/>
    </row>
    <row r="6" spans="1:10" ht="20.5" customHeight="1" thickBot="1" x14ac:dyDescent="0.6">
      <c r="A6" s="2"/>
      <c r="B6" s="83" t="s">
        <v>145</v>
      </c>
      <c r="C6" s="84"/>
      <c r="D6" s="49"/>
      <c r="E6" s="2"/>
      <c r="F6" s="2"/>
    </row>
    <row r="7" spans="1:10" x14ac:dyDescent="0.55000000000000004">
      <c r="A7" s="2"/>
      <c r="B7" s="93" t="s">
        <v>47</v>
      </c>
      <c r="C7" s="94"/>
      <c r="D7" s="96"/>
      <c r="E7" s="97"/>
      <c r="F7" s="98"/>
      <c r="J7" s="1"/>
    </row>
    <row r="8" spans="1:10" ht="18.5" thickBot="1" x14ac:dyDescent="0.6">
      <c r="A8" s="2"/>
      <c r="B8" s="89" t="s">
        <v>46</v>
      </c>
      <c r="C8" s="90"/>
      <c r="D8" s="17" t="s">
        <v>25</v>
      </c>
      <c r="E8" s="59" t="s">
        <v>178</v>
      </c>
      <c r="F8" s="60"/>
    </row>
    <row r="9" spans="1:10" x14ac:dyDescent="0.55000000000000004">
      <c r="A9" s="2"/>
      <c r="B9" s="91" t="s">
        <v>163</v>
      </c>
      <c r="C9" s="92"/>
      <c r="D9" s="52"/>
      <c r="E9" s="61" t="s">
        <v>91</v>
      </c>
      <c r="F9" s="62"/>
    </row>
    <row r="10" spans="1:10" x14ac:dyDescent="0.55000000000000004">
      <c r="A10" s="2"/>
      <c r="B10" s="72"/>
      <c r="C10" s="63" t="s">
        <v>158</v>
      </c>
      <c r="D10" s="64"/>
      <c r="E10" s="70"/>
      <c r="F10" s="71"/>
    </row>
    <row r="11" spans="1:10" x14ac:dyDescent="0.55000000000000004">
      <c r="A11" s="2"/>
      <c r="B11" s="73"/>
      <c r="C11" s="63" t="s">
        <v>159</v>
      </c>
      <c r="D11" s="64"/>
      <c r="E11" s="65" t="str">
        <f>LEFT('Oedersheet Download'!A2,7)</f>
        <v/>
      </c>
      <c r="F11" s="66"/>
    </row>
    <row r="12" spans="1:10" x14ac:dyDescent="0.55000000000000004">
      <c r="A12" s="2"/>
      <c r="B12" s="73"/>
      <c r="C12" s="63" t="s">
        <v>160</v>
      </c>
      <c r="D12" s="64"/>
      <c r="E12" s="81" t="str">
        <f>IF(OR(D9="新規",D9="修正"),(IF(E10="","単年度契約になります。",("契約終了日は"&amp;IF(MONTH(E10)&lt;=3,YEAR(E10),YEAR(E10)+1)&amp;"/3/31です。"))),(IF(D7="","単年度契約になります。",("契約終了日は"&amp;IF(MONTH(D7)&lt;=3,YEAR(D7)-1,YEAR(D7))+2&amp;"/3/31です。"))))</f>
        <v>単年度契約になります。</v>
      </c>
      <c r="F12" s="82"/>
      <c r="H12" s="1"/>
    </row>
    <row r="13" spans="1:10" x14ac:dyDescent="0.55000000000000004">
      <c r="A13" s="2"/>
      <c r="B13" s="73"/>
      <c r="C13" s="63" t="s">
        <v>161</v>
      </c>
      <c r="D13" s="64"/>
      <c r="E13" s="101"/>
      <c r="F13" s="102"/>
    </row>
    <row r="14" spans="1:10" x14ac:dyDescent="0.55000000000000004">
      <c r="A14" s="2"/>
      <c r="B14" s="73"/>
      <c r="C14" s="87" t="s">
        <v>180</v>
      </c>
      <c r="D14" s="88"/>
      <c r="E14" s="85"/>
      <c r="F14" s="86"/>
    </row>
    <row r="15" spans="1:10" ht="18.5" thickBot="1" x14ac:dyDescent="0.6">
      <c r="A15" s="2"/>
      <c r="B15" s="73"/>
      <c r="C15" s="95" t="s">
        <v>162</v>
      </c>
      <c r="D15" s="95"/>
      <c r="E15" s="99"/>
      <c r="F15" s="100"/>
    </row>
    <row r="16" spans="1:10" ht="18.5" thickBot="1" x14ac:dyDescent="0.6">
      <c r="A16" s="2"/>
      <c r="B16" s="67" t="s">
        <v>167</v>
      </c>
      <c r="C16" s="68"/>
      <c r="D16" s="69"/>
      <c r="E16" s="8"/>
      <c r="F16" s="3" t="s">
        <v>44</v>
      </c>
    </row>
    <row r="17" spans="1:6" ht="18.5" thickBot="1" x14ac:dyDescent="0.6">
      <c r="A17" s="2"/>
      <c r="B17" s="67" t="str">
        <f>"*5 バックアップ（" &amp; D8 &amp;")に関わる同意書"</f>
        <v>*5 バックアップ（安全保管（機器専有）)に関わる同意書</v>
      </c>
      <c r="C17" s="68"/>
      <c r="D17" s="69"/>
      <c r="E17" s="8"/>
      <c r="F17" s="4" t="s">
        <v>29</v>
      </c>
    </row>
    <row r="18" spans="1:6" ht="80.5" customHeight="1" thickBot="1" x14ac:dyDescent="0.6">
      <c r="A18" s="2"/>
      <c r="B18" s="77" t="str">
        <f>_xlfn.XLOOKUP($D$9,ドロップダウンリスト!$A$33:$A$39,ドロップダウンリスト!$B$33:$B$39,"*6")</f>
        <v>*6</v>
      </c>
      <c r="C18" s="78"/>
      <c r="D18" s="78"/>
      <c r="E18" s="78"/>
      <c r="F18" s="79"/>
    </row>
    <row r="19" spans="1:6" ht="10.25" customHeight="1" thickBot="1" x14ac:dyDescent="0.6">
      <c r="A19" s="2"/>
      <c r="B19" s="2"/>
      <c r="C19" s="2"/>
      <c r="D19" s="2"/>
      <c r="E19" s="2"/>
      <c r="F19" s="2"/>
    </row>
    <row r="20" spans="1:6" ht="20" customHeight="1" x14ac:dyDescent="0.55000000000000004">
      <c r="A20" s="2"/>
      <c r="B20" s="74" t="s">
        <v>1</v>
      </c>
      <c r="C20" s="5" t="s">
        <v>152</v>
      </c>
      <c r="D20" s="9" t="str">
        <f>IF('Oedersheet Download'!G2="","",'Oedersheet Download'!G2)</f>
        <v/>
      </c>
      <c r="E20" s="5" t="s">
        <v>55</v>
      </c>
      <c r="F20" s="11" t="str">
        <f>IF('Oedersheet Download'!D2=0,"",'Oedersheet Download'!D2)</f>
        <v/>
      </c>
    </row>
    <row r="21" spans="1:6" ht="20" customHeight="1" x14ac:dyDescent="0.55000000000000004">
      <c r="A21" s="2"/>
      <c r="B21" s="75"/>
      <c r="C21" s="6" t="s">
        <v>153</v>
      </c>
      <c r="D21" s="10" t="str">
        <f>IF('Oedersheet Download'!H2=0,"",'Oedersheet Download'!H2)</f>
        <v/>
      </c>
      <c r="E21" s="6" t="s">
        <v>56</v>
      </c>
      <c r="F21" s="12" t="str">
        <f>IF('Oedersheet Download'!E2=0,"",'Oedersheet Download'!E2)</f>
        <v/>
      </c>
    </row>
    <row r="22" spans="1:6" ht="20" customHeight="1" x14ac:dyDescent="0.55000000000000004">
      <c r="A22" s="2"/>
      <c r="B22" s="75"/>
      <c r="C22" s="6" t="s">
        <v>154</v>
      </c>
      <c r="D22" s="10" t="str">
        <f>IF('Oedersheet Download'!I2=0,"",'Oedersheet Download'!I2)</f>
        <v/>
      </c>
      <c r="E22" s="6" t="s">
        <v>155</v>
      </c>
      <c r="F22" s="12" t="str">
        <f>IF('Oedersheet Download'!F2="","",'Oedersheet Download'!F2)</f>
        <v/>
      </c>
    </row>
    <row r="23" spans="1:6" ht="20" customHeight="1" x14ac:dyDescent="0.55000000000000004">
      <c r="A23" s="2"/>
      <c r="B23" s="75"/>
      <c r="C23" s="6" t="s">
        <v>0</v>
      </c>
      <c r="D23" s="53" t="str">
        <f>IF('Oedersheet Download'!J2=0,"",'Oedersheet Download'!J2)</f>
        <v/>
      </c>
      <c r="E23" s="54"/>
      <c r="F23" s="55"/>
    </row>
    <row r="24" spans="1:6" ht="20" customHeight="1" thickBot="1" x14ac:dyDescent="0.6">
      <c r="A24" s="2"/>
      <c r="B24" s="76"/>
      <c r="C24" s="7" t="s">
        <v>156</v>
      </c>
      <c r="D24" s="46" t="str">
        <f>IF('Oedersheet Download'!K2=0,"",'Oedersheet Download'!K2)</f>
        <v/>
      </c>
      <c r="E24" s="7" t="s">
        <v>157</v>
      </c>
      <c r="F24" s="47"/>
    </row>
    <row r="25" spans="1:6" ht="9" customHeight="1" thickBot="1" x14ac:dyDescent="0.6">
      <c r="A25" s="2"/>
      <c r="B25" s="2"/>
      <c r="C25" s="2"/>
      <c r="D25" s="2"/>
      <c r="E25" s="2"/>
      <c r="F25" s="2"/>
    </row>
    <row r="26" spans="1:6" ht="20" customHeight="1" x14ac:dyDescent="0.55000000000000004">
      <c r="A26" s="2"/>
      <c r="B26" s="74" t="s">
        <v>2</v>
      </c>
      <c r="C26" s="5" t="s">
        <v>152</v>
      </c>
      <c r="D26" s="9" t="str">
        <f>IF('Oedersheet Download'!P2="","",'Oedersheet Download'!P2)</f>
        <v/>
      </c>
      <c r="E26" s="5" t="s">
        <v>164</v>
      </c>
      <c r="F26" s="11" t="str">
        <f>IF('Oedersheet Download'!M2="","",'Oedersheet Download'!M2)</f>
        <v/>
      </c>
    </row>
    <row r="27" spans="1:6" ht="20" customHeight="1" x14ac:dyDescent="0.55000000000000004">
      <c r="A27" s="2"/>
      <c r="B27" s="75"/>
      <c r="C27" s="6" t="s">
        <v>153</v>
      </c>
      <c r="D27" s="10" t="str">
        <f>IF('Oedersheet Download'!Q2="","",'Oedersheet Download'!Q2)</f>
        <v/>
      </c>
      <c r="E27" s="6" t="s">
        <v>165</v>
      </c>
      <c r="F27" s="12" t="str">
        <f>IF('Oedersheet Download'!N2="","",'Oedersheet Download'!N2)</f>
        <v/>
      </c>
    </row>
    <row r="28" spans="1:6" ht="20" customHeight="1" x14ac:dyDescent="0.55000000000000004">
      <c r="A28" s="2"/>
      <c r="B28" s="75"/>
      <c r="C28" s="6" t="s">
        <v>154</v>
      </c>
      <c r="D28" s="10" t="str">
        <f>IF('Oedersheet Download'!T2="","",'Oedersheet Download'!T2)</f>
        <v/>
      </c>
      <c r="E28" s="6" t="s">
        <v>155</v>
      </c>
      <c r="F28" s="12" t="str">
        <f>IF('Oedersheet Download'!O2="","",'Oedersheet Download'!O2)</f>
        <v/>
      </c>
    </row>
    <row r="29" spans="1:6" ht="20" customHeight="1" x14ac:dyDescent="0.55000000000000004">
      <c r="A29" s="2"/>
      <c r="B29" s="75"/>
      <c r="C29" s="6" t="s">
        <v>0</v>
      </c>
      <c r="D29" s="53" t="str">
        <f>IF('Oedersheet Download'!J8=0,"",'Oedersheet Download'!J8)</f>
        <v/>
      </c>
      <c r="E29" s="54"/>
      <c r="F29" s="55"/>
    </row>
    <row r="30" spans="1:6" ht="20" customHeight="1" thickBot="1" x14ac:dyDescent="0.6">
      <c r="A30" s="2"/>
      <c r="B30" s="76"/>
      <c r="C30" s="7" t="s">
        <v>156</v>
      </c>
      <c r="D30" s="46" t="str">
        <f>IF('Oedersheet Download'!K8=0,"",'Oedersheet Download'!K8)</f>
        <v/>
      </c>
      <c r="E30" s="7" t="s">
        <v>157</v>
      </c>
      <c r="F30" s="47"/>
    </row>
    <row r="31" spans="1:6" ht="18.649999999999999" customHeight="1" x14ac:dyDescent="0.55000000000000004">
      <c r="A31" s="2"/>
      <c r="B31" s="16"/>
      <c r="C31" s="16"/>
      <c r="D31" s="16"/>
      <c r="E31" s="16"/>
      <c r="F31" s="16"/>
    </row>
    <row r="32" spans="1:6" x14ac:dyDescent="0.55000000000000004">
      <c r="A32" s="16"/>
      <c r="B32" s="16"/>
      <c r="C32" s="16"/>
      <c r="D32" s="16"/>
      <c r="E32" s="16"/>
      <c r="F32" s="16"/>
    </row>
    <row r="33" spans="1:6" ht="18" customHeight="1" x14ac:dyDescent="0.55000000000000004">
      <c r="A33" s="15" t="s">
        <v>39</v>
      </c>
      <c r="B33" s="58" t="s">
        <v>168</v>
      </c>
      <c r="C33" s="58"/>
      <c r="D33" s="58"/>
      <c r="E33" s="58"/>
      <c r="F33" s="58"/>
    </row>
    <row r="34" spans="1:6" x14ac:dyDescent="0.55000000000000004">
      <c r="A34" t="s">
        <v>40</v>
      </c>
      <c r="B34" s="80" t="s">
        <v>166</v>
      </c>
      <c r="C34" s="80"/>
      <c r="D34" s="80"/>
      <c r="E34" s="80"/>
      <c r="F34" s="80"/>
    </row>
    <row r="35" spans="1:6" x14ac:dyDescent="0.55000000000000004">
      <c r="A35" t="s">
        <v>41</v>
      </c>
      <c r="B35" s="80" t="s">
        <v>176</v>
      </c>
      <c r="C35" s="80"/>
      <c r="D35" s="80"/>
      <c r="E35" s="80"/>
      <c r="F35" s="80"/>
    </row>
    <row r="36" spans="1:6" x14ac:dyDescent="0.55000000000000004">
      <c r="A36" t="s">
        <v>88</v>
      </c>
      <c r="B36" s="80" t="s">
        <v>92</v>
      </c>
      <c r="C36" s="80"/>
      <c r="D36" s="80"/>
      <c r="E36" s="80"/>
      <c r="F36" s="80"/>
    </row>
    <row r="37" spans="1:6" x14ac:dyDescent="0.55000000000000004">
      <c r="A37" t="s">
        <v>89</v>
      </c>
      <c r="B37" s="80" t="str">
        <f>"バックアップ（" &amp; D8 &amp; ")に関わる同意書は以下から選択「同意する」「同意しない」"</f>
        <v>バックアップ（安全保管（機器専有）)に関わる同意書は以下から選択「同意する」「同意しない」</v>
      </c>
      <c r="C37" s="80"/>
      <c r="D37" s="80"/>
      <c r="E37" s="80"/>
      <c r="F37" s="80"/>
    </row>
    <row r="38" spans="1:6" x14ac:dyDescent="0.55000000000000004">
      <c r="A38" t="s">
        <v>93</v>
      </c>
      <c r="B38" s="80" t="s">
        <v>128</v>
      </c>
      <c r="C38" s="80"/>
      <c r="D38" s="80"/>
      <c r="E38" s="80"/>
      <c r="F38" s="80"/>
    </row>
  </sheetData>
  <sheetProtection algorithmName="SHA-512" hashValue="sVOTAEH6nNe2sw5OWBaTdwDxWIB8a29KHmovY3lkDvb62S5d1VgH/2604bcWBD9/saLrQH1fmZkgyX05hR6UOA==" saltValue="oAuEcq7xxQOUjkrAAYGcuw==" spinCount="100000" sheet="1" selectLockedCells="1"/>
  <mergeCells count="34">
    <mergeCell ref="E12:F12"/>
    <mergeCell ref="B6:C6"/>
    <mergeCell ref="E14:F14"/>
    <mergeCell ref="C14:D14"/>
    <mergeCell ref="B16:D16"/>
    <mergeCell ref="B8:C8"/>
    <mergeCell ref="B9:C9"/>
    <mergeCell ref="B7:C7"/>
    <mergeCell ref="C15:D15"/>
    <mergeCell ref="C12:D12"/>
    <mergeCell ref="D7:F7"/>
    <mergeCell ref="E15:F15"/>
    <mergeCell ref="E13:F13"/>
    <mergeCell ref="B38:F38"/>
    <mergeCell ref="B34:F34"/>
    <mergeCell ref="B35:F35"/>
    <mergeCell ref="B36:F36"/>
    <mergeCell ref="B37:F37"/>
    <mergeCell ref="D29:F29"/>
    <mergeCell ref="B4:D4"/>
    <mergeCell ref="B33:F33"/>
    <mergeCell ref="E8:F8"/>
    <mergeCell ref="E9:F9"/>
    <mergeCell ref="C11:D11"/>
    <mergeCell ref="E11:F11"/>
    <mergeCell ref="C10:D10"/>
    <mergeCell ref="C13:D13"/>
    <mergeCell ref="B17:D17"/>
    <mergeCell ref="E10:F10"/>
    <mergeCell ref="B10:B15"/>
    <mergeCell ref="B20:B24"/>
    <mergeCell ref="B26:B30"/>
    <mergeCell ref="D23:F23"/>
    <mergeCell ref="B18:F18"/>
  </mergeCells>
  <phoneticPr fontId="1"/>
  <conditionalFormatting sqref="E10:F10">
    <cfRule type="expression" dxfId="35" priority="61">
      <formula>($D$9&lt;&gt;"新規")</formula>
    </cfRule>
  </conditionalFormatting>
  <conditionalFormatting sqref="E11:F11">
    <cfRule type="expression" dxfId="34" priority="5">
      <formula>($D$9="修正")</formula>
    </cfRule>
    <cfRule type="expression" dxfId="33" priority="60">
      <formula>($D$9="新規")</formula>
    </cfRule>
  </conditionalFormatting>
  <conditionalFormatting sqref="E16">
    <cfRule type="cellIs" dxfId="32" priority="55" operator="notEqual">
      <formula>"入力済み"</formula>
    </cfRule>
    <cfRule type="cellIs" dxfId="31" priority="56" operator="equal">
      <formula>"入力済み"</formula>
    </cfRule>
  </conditionalFormatting>
  <conditionalFormatting sqref="E17">
    <cfRule type="cellIs" dxfId="30" priority="53" operator="notEqual">
      <formula>"同意する"</formula>
    </cfRule>
    <cfRule type="cellIs" dxfId="29" priority="54" operator="equal">
      <formula>"同意する"</formula>
    </cfRule>
  </conditionalFormatting>
  <conditionalFormatting sqref="D9">
    <cfRule type="expression" dxfId="28" priority="42">
      <formula>(($D$8 &amp; $D$9)="安全保管（機器専有）分与（安全保管(箱)・安全寄託のみ）")</formula>
    </cfRule>
    <cfRule type="expression" dxfId="27" priority="43">
      <formula>(($D$8 &amp; $D$9)="安全保管（箱）追加・引出（安全保管（機器占有）のみ）")</formula>
    </cfRule>
    <cfRule type="expression" dxfId="26" priority="46">
      <formula>(($D$8 &amp; $D$9)="安全寄託追加・引出（安全保管（機器占有）のみ）")</formula>
    </cfRule>
  </conditionalFormatting>
  <conditionalFormatting sqref="B33">
    <cfRule type="expression" dxfId="25" priority="40">
      <formula>(($D$8 &amp; $D$9)="安全寄託分与（安全寄託・箱のみ）")</formula>
    </cfRule>
  </conditionalFormatting>
  <conditionalFormatting sqref="E12">
    <cfRule type="expression" dxfId="24" priority="18">
      <formula>($D$9="追加・引出")</formula>
    </cfRule>
    <cfRule type="expression" dxfId="23" priority="36">
      <formula>($D$9="途中解約")</formula>
    </cfRule>
    <cfRule type="expression" dxfId="22" priority="37">
      <formula>($D$9="終了")</formula>
    </cfRule>
    <cfRule type="expression" dxfId="21" priority="38">
      <formula>($D$9="変更")</formula>
    </cfRule>
  </conditionalFormatting>
  <conditionalFormatting sqref="E13:F13 E14">
    <cfRule type="expression" dxfId="20" priority="29">
      <formula>($D$9="修正")</formula>
    </cfRule>
    <cfRule type="expression" dxfId="19" priority="30">
      <formula>($D$9="新規")</formula>
    </cfRule>
  </conditionalFormatting>
  <conditionalFormatting sqref="E16:F16">
    <cfRule type="expression" dxfId="18" priority="7">
      <formula>($D$9="継続")</formula>
    </cfRule>
    <cfRule type="expression" dxfId="17" priority="13">
      <formula>($D$9="変更")</formula>
    </cfRule>
    <cfRule type="expression" dxfId="16" priority="14">
      <formula>($D$9="途中解約")</formula>
    </cfRule>
    <cfRule type="expression" dxfId="15" priority="16">
      <formula>($D$9="終了")</formula>
    </cfRule>
  </conditionalFormatting>
  <conditionalFormatting sqref="E15:F15">
    <cfRule type="expression" dxfId="14" priority="4">
      <formula>($D$9="変更")</formula>
    </cfRule>
    <cfRule type="expression" dxfId="13" priority="8">
      <formula>($D$9="修正")</formula>
    </cfRule>
    <cfRule type="expression" dxfId="12" priority="9">
      <formula>($D$9="追加・引出")</formula>
    </cfRule>
    <cfRule type="expression" dxfId="11" priority="10">
      <formula>($D$9="継続")</formula>
    </cfRule>
    <cfRule type="expression" dxfId="10" priority="11">
      <formula>($D$9="新規")</formula>
    </cfRule>
    <cfRule type="expression" dxfId="9" priority="12">
      <formula>($E$15="")</formula>
    </cfRule>
  </conditionalFormatting>
  <conditionalFormatting sqref="E14:F14">
    <cfRule type="expression" dxfId="8" priority="3">
      <formula>($D$9="追加・引出")</formula>
    </cfRule>
  </conditionalFormatting>
  <conditionalFormatting sqref="E13:F13">
    <cfRule type="expression" dxfId="7" priority="1">
      <formula>($D$9="継続")</formula>
    </cfRule>
    <cfRule type="expression" dxfId="6" priority="2">
      <formula>($D$9="追加・引出")</formula>
    </cfRule>
  </conditionalFormatting>
  <dataValidations count="5">
    <dataValidation type="date" imeMode="off" operator="greaterThan" showInputMessage="1" showErrorMessage="1" sqref="D7:F7" xr:uid="{47A0A1B6-D509-44AF-BCE2-F11648326821}">
      <formula1>44470</formula1>
    </dataValidation>
    <dataValidation type="date" imeMode="off" operator="greaterThan" allowBlank="1" showInputMessage="1" showErrorMessage="1" sqref="E10:F10" xr:uid="{BA9729C3-9A30-4730-ABAA-198BC52E5971}">
      <formula1>D7</formula1>
    </dataValidation>
    <dataValidation imeMode="off" showDropDown="1" showInputMessage="1" showErrorMessage="1" errorTitle="無効なデータが入力されました" error="ドロップダウンリストより選択して下さい_x000a_" sqref="D8" xr:uid="{2B14DC28-76A8-45C9-BB04-4B7DD036FA05}"/>
    <dataValidation imeMode="off" showInputMessage="1" showErrorMessage="1" errorTitle="無効な値が入力されました。" error="終了日は保管開始日より最長５年の３月３１日です。" sqref="E12:F12" xr:uid="{A1D1BD3D-9A6E-48F0-9EA5-77E562D3EEFC}"/>
    <dataValidation type="list" allowBlank="1" showInputMessage="1" showErrorMessage="1" sqref="E14:F14" xr:uid="{BF3BF2F9-F5B0-4D00-B12C-F8F186878FB0}">
      <formula1>"有り,無し"</formula1>
    </dataValidation>
  </dataValidations>
  <pageMargins left="0.25" right="0.25" top="0.75" bottom="0.75" header="0.3" footer="0.3"/>
  <pageSetup paperSize="9" scale="84" orientation="portrait" r:id="rId1"/>
  <drawing r:id="rId2"/>
  <extLst>
    <ext xmlns:x14="http://schemas.microsoft.com/office/spreadsheetml/2009/9/main" uri="{CCE6A557-97BC-4b89-ADB6-D9C93CAAB3DF}">
      <x14:dataValidations xmlns:xm="http://schemas.microsoft.com/office/excel/2006/main" count="5">
        <x14:dataValidation type="list" showInputMessage="1" showErrorMessage="1" errorTitle="無効なデータが入力されました。" error="ドロップダウンリストから選択して下さい" xr:uid="{1C2101F2-579E-4744-B9CE-2178132393C6}">
          <x14:formula1>
            <xm:f>ドロップダウンリスト!$A$17:$A$19</xm:f>
          </x14:formula1>
          <xm:sqref>E13:F13</xm:sqref>
        </x14:dataValidation>
        <x14:dataValidation type="list" allowBlank="1" showInputMessage="1" showErrorMessage="1" errorTitle="無効なデータが入力されました。" error="ドロップダウンリストから選択して下さい" xr:uid="{C35E916D-C787-4592-B96C-D850D786DD5E}">
          <x14:formula1>
            <xm:f>ドロップダウンリスト!$A$12</xm:f>
          </x14:formula1>
          <xm:sqref>E15:F15</xm:sqref>
        </x14:dataValidation>
        <x14:dataValidation type="list" imeMode="off" allowBlank="1" showInputMessage="1" showErrorMessage="1" errorTitle="無効な値が入力されました。" error="ドロップダウンリストから選択して下さい。" xr:uid="{34DF3F68-8CF4-48B4-9779-1C03BEC69BEA}">
          <x14:formula1>
            <xm:f>ドロップダウンリスト!$D$12:$D$13</xm:f>
          </x14:formula1>
          <xm:sqref>E17</xm:sqref>
        </x14:dataValidation>
        <x14:dataValidation type="list" imeMode="off" allowBlank="1" showInputMessage="1" showErrorMessage="1" errorTitle="無効な値が入力されました。" error="ドロップダウンリストから選択して下さい。" xr:uid="{1B5F9D28-2B2F-44BF-B057-B0D01CD47F2E}">
          <x14:formula1>
            <xm:f>ドロップダウンリスト!$D$17:$D$18</xm:f>
          </x14:formula1>
          <xm:sqref>E16</xm:sqref>
        </x14:dataValidation>
        <x14:dataValidation type="list" imeMode="off" showInputMessage="1" showErrorMessage="1" errorTitle="無効なデータが入力されました" error="プルダウンリストから選択して下さい" xr:uid="{6816306E-7000-4E20-BBDC-C74EDD0CF120}">
          <x14:formula1>
            <xm:f>ドロップダウンリスト!$D$2:$D$8</xm:f>
          </x14:formula1>
          <xm:sqref>D9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B5F91-88CD-45D1-83C3-B5AF6D196FF2}">
  <sheetPr codeName="Sheet1">
    <tabColor theme="9" tint="0.39997558519241921"/>
  </sheetPr>
  <dimension ref="A1:H102"/>
  <sheetViews>
    <sheetView workbookViewId="0">
      <pane xSplit="1" topLeftCell="B1" activePane="topRight" state="frozen"/>
      <selection activeCell="E32" sqref="E32"/>
      <selection pane="topRight" activeCell="A2" sqref="A2"/>
    </sheetView>
  </sheetViews>
  <sheetFormatPr defaultColWidth="8.08203125" defaultRowHeight="14.5" x14ac:dyDescent="0.55000000000000004"/>
  <cols>
    <col min="1" max="1" width="19.58203125" style="51" customWidth="1"/>
    <col min="2" max="2" width="18.58203125" style="51" customWidth="1"/>
    <col min="3" max="4" width="6.83203125" style="51" customWidth="1"/>
    <col min="5" max="5" width="9.6640625" style="51" customWidth="1"/>
    <col min="6" max="6" width="6.83203125" style="51" customWidth="1"/>
    <col min="7" max="7" width="22.58203125" style="51" customWidth="1"/>
    <col min="8" max="8" width="18.6640625" style="50" customWidth="1"/>
    <col min="9" max="16384" width="8.08203125" style="13"/>
  </cols>
  <sheetData>
    <row r="1" spans="1:8" s="40" customFormat="1" ht="76.5" customHeight="1" x14ac:dyDescent="0.55000000000000004">
      <c r="A1" s="38" t="s">
        <v>37</v>
      </c>
      <c r="B1" s="43" t="s">
        <v>148</v>
      </c>
      <c r="C1" s="38" t="s">
        <v>30</v>
      </c>
      <c r="D1" s="38" t="s">
        <v>31</v>
      </c>
      <c r="E1" s="38" t="s">
        <v>102</v>
      </c>
      <c r="F1" s="38" t="s">
        <v>32</v>
      </c>
      <c r="G1" s="39" t="s">
        <v>181</v>
      </c>
      <c r="H1" s="48" t="s">
        <v>146</v>
      </c>
    </row>
    <row r="2" spans="1:8" x14ac:dyDescent="0.55000000000000004">
      <c r="A2" s="14"/>
      <c r="B2" s="18"/>
      <c r="C2" s="14"/>
      <c r="D2" s="14"/>
      <c r="E2" s="14"/>
      <c r="F2" s="14"/>
      <c r="G2" s="14"/>
      <c r="H2" s="44"/>
    </row>
    <row r="3" spans="1:8" x14ac:dyDescent="0.55000000000000004">
      <c r="A3" s="14"/>
      <c r="B3" s="18"/>
      <c r="C3" s="14"/>
      <c r="D3" s="14"/>
      <c r="E3" s="14"/>
      <c r="F3" s="14"/>
      <c r="G3" s="14"/>
      <c r="H3" s="44"/>
    </row>
    <row r="4" spans="1:8" x14ac:dyDescent="0.55000000000000004">
      <c r="A4" s="14"/>
      <c r="B4" s="18"/>
      <c r="C4" s="14"/>
      <c r="D4" s="14"/>
      <c r="E4" s="14"/>
      <c r="F4" s="14"/>
      <c r="G4" s="14"/>
      <c r="H4" s="44"/>
    </row>
    <row r="5" spans="1:8" x14ac:dyDescent="0.55000000000000004">
      <c r="A5" s="14"/>
      <c r="B5" s="18"/>
      <c r="C5" s="14"/>
      <c r="D5" s="14"/>
      <c r="E5" s="14"/>
      <c r="F5" s="14"/>
      <c r="G5" s="14"/>
      <c r="H5" s="44"/>
    </row>
    <row r="6" spans="1:8" x14ac:dyDescent="0.55000000000000004">
      <c r="A6" s="14"/>
      <c r="B6" s="18"/>
      <c r="C6" s="14"/>
      <c r="D6" s="14"/>
      <c r="E6" s="14"/>
      <c r="F6" s="14"/>
      <c r="G6" s="14"/>
      <c r="H6" s="44"/>
    </row>
    <row r="7" spans="1:8" x14ac:dyDescent="0.55000000000000004">
      <c r="A7" s="14"/>
      <c r="B7" s="18"/>
      <c r="C7" s="14"/>
      <c r="D7" s="14"/>
      <c r="E7" s="14"/>
      <c r="F7" s="14"/>
      <c r="G7" s="14"/>
      <c r="H7" s="44"/>
    </row>
    <row r="8" spans="1:8" x14ac:dyDescent="0.55000000000000004">
      <c r="A8" s="14"/>
      <c r="B8" s="18"/>
      <c r="C8" s="14"/>
      <c r="D8" s="14"/>
      <c r="E8" s="14"/>
      <c r="F8" s="14"/>
      <c r="G8" s="14"/>
      <c r="H8" s="44"/>
    </row>
    <row r="9" spans="1:8" x14ac:dyDescent="0.55000000000000004">
      <c r="A9" s="14"/>
      <c r="B9" s="18"/>
      <c r="C9" s="14"/>
      <c r="D9" s="14"/>
      <c r="E9" s="14"/>
      <c r="F9" s="14"/>
      <c r="G9" s="14"/>
      <c r="H9" s="44"/>
    </row>
    <row r="10" spans="1:8" x14ac:dyDescent="0.55000000000000004">
      <c r="A10" s="14"/>
      <c r="B10" s="18"/>
      <c r="C10" s="14"/>
      <c r="D10" s="14"/>
      <c r="E10" s="14"/>
      <c r="F10" s="14"/>
      <c r="G10" s="14"/>
      <c r="H10" s="44"/>
    </row>
    <row r="11" spans="1:8" x14ac:dyDescent="0.55000000000000004">
      <c r="A11" s="14"/>
      <c r="B11" s="18"/>
      <c r="C11" s="14"/>
      <c r="D11" s="14"/>
      <c r="E11" s="14"/>
      <c r="F11" s="14"/>
      <c r="G11" s="14"/>
      <c r="H11" s="44"/>
    </row>
    <row r="12" spans="1:8" x14ac:dyDescent="0.55000000000000004">
      <c r="A12" s="14"/>
      <c r="B12" s="18"/>
      <c r="C12" s="14"/>
      <c r="D12" s="14"/>
      <c r="E12" s="14"/>
      <c r="F12" s="14"/>
      <c r="G12" s="14"/>
      <c r="H12" s="44"/>
    </row>
    <row r="13" spans="1:8" x14ac:dyDescent="0.55000000000000004">
      <c r="A13" s="14"/>
      <c r="B13" s="18"/>
      <c r="C13" s="14"/>
      <c r="D13" s="14"/>
      <c r="E13" s="14"/>
      <c r="F13" s="14"/>
      <c r="G13" s="14"/>
      <c r="H13" s="44"/>
    </row>
    <row r="14" spans="1:8" x14ac:dyDescent="0.55000000000000004">
      <c r="A14" s="14"/>
      <c r="B14" s="18"/>
      <c r="C14" s="14"/>
      <c r="D14" s="14"/>
      <c r="E14" s="14"/>
      <c r="F14" s="14"/>
      <c r="G14" s="14"/>
      <c r="H14" s="44"/>
    </row>
    <row r="15" spans="1:8" x14ac:dyDescent="0.55000000000000004">
      <c r="A15" s="14"/>
      <c r="B15" s="18"/>
      <c r="C15" s="14"/>
      <c r="D15" s="14"/>
      <c r="E15" s="14"/>
      <c r="F15" s="14"/>
      <c r="G15" s="14"/>
      <c r="H15" s="44"/>
    </row>
    <row r="16" spans="1:8" x14ac:dyDescent="0.55000000000000004">
      <c r="A16" s="14"/>
      <c r="B16" s="18"/>
      <c r="C16" s="14"/>
      <c r="D16" s="14"/>
      <c r="E16" s="14"/>
      <c r="F16" s="14"/>
      <c r="G16" s="14"/>
      <c r="H16" s="44"/>
    </row>
    <row r="17" spans="1:8" x14ac:dyDescent="0.55000000000000004">
      <c r="A17" s="14"/>
      <c r="B17" s="18"/>
      <c r="C17" s="14"/>
      <c r="D17" s="14"/>
      <c r="E17" s="14"/>
      <c r="F17" s="14"/>
      <c r="G17" s="14"/>
      <c r="H17" s="44"/>
    </row>
    <row r="18" spans="1:8" x14ac:dyDescent="0.55000000000000004">
      <c r="A18" s="14"/>
      <c r="B18" s="18"/>
      <c r="C18" s="14"/>
      <c r="D18" s="14"/>
      <c r="E18" s="14"/>
      <c r="F18" s="14"/>
      <c r="G18" s="14"/>
      <c r="H18" s="44"/>
    </row>
    <row r="19" spans="1:8" x14ac:dyDescent="0.55000000000000004">
      <c r="A19" s="14"/>
      <c r="B19" s="18"/>
      <c r="C19" s="14"/>
      <c r="D19" s="14"/>
      <c r="E19" s="14"/>
      <c r="F19" s="14"/>
      <c r="G19" s="14"/>
      <c r="H19" s="44"/>
    </row>
    <row r="20" spans="1:8" x14ac:dyDescent="0.55000000000000004">
      <c r="A20" s="14"/>
      <c r="B20" s="18"/>
      <c r="C20" s="14"/>
      <c r="D20" s="14"/>
      <c r="E20" s="14"/>
      <c r="F20" s="14"/>
      <c r="G20" s="14"/>
      <c r="H20" s="44"/>
    </row>
    <row r="21" spans="1:8" x14ac:dyDescent="0.55000000000000004">
      <c r="A21" s="14"/>
      <c r="B21" s="18"/>
      <c r="C21" s="14"/>
      <c r="D21" s="14"/>
      <c r="E21" s="14"/>
      <c r="F21" s="14"/>
      <c r="G21" s="14"/>
      <c r="H21" s="44"/>
    </row>
    <row r="22" spans="1:8" x14ac:dyDescent="0.55000000000000004">
      <c r="A22" s="14"/>
      <c r="B22" s="18"/>
      <c r="C22" s="14"/>
      <c r="D22" s="14"/>
      <c r="E22" s="14"/>
      <c r="F22" s="14"/>
      <c r="G22" s="14"/>
      <c r="H22" s="44"/>
    </row>
    <row r="23" spans="1:8" x14ac:dyDescent="0.55000000000000004">
      <c r="A23" s="14"/>
      <c r="B23" s="18"/>
      <c r="C23" s="14"/>
      <c r="D23" s="14"/>
      <c r="E23" s="14"/>
      <c r="F23" s="14"/>
      <c r="G23" s="14"/>
      <c r="H23" s="44"/>
    </row>
    <row r="24" spans="1:8" x14ac:dyDescent="0.55000000000000004">
      <c r="A24" s="14"/>
      <c r="B24" s="18"/>
      <c r="C24" s="14"/>
      <c r="D24" s="14"/>
      <c r="E24" s="14"/>
      <c r="F24" s="14"/>
      <c r="G24" s="14"/>
      <c r="H24" s="44"/>
    </row>
    <row r="25" spans="1:8" x14ac:dyDescent="0.55000000000000004">
      <c r="A25" s="14"/>
      <c r="B25" s="18"/>
      <c r="C25" s="14"/>
      <c r="D25" s="14"/>
      <c r="E25" s="14"/>
      <c r="F25" s="14"/>
      <c r="G25" s="14"/>
      <c r="H25" s="44"/>
    </row>
    <row r="26" spans="1:8" x14ac:dyDescent="0.55000000000000004">
      <c r="A26" s="14"/>
      <c r="B26" s="18"/>
      <c r="C26" s="14"/>
      <c r="D26" s="14"/>
      <c r="E26" s="14"/>
      <c r="F26" s="14"/>
      <c r="G26" s="14"/>
      <c r="H26" s="44"/>
    </row>
    <row r="27" spans="1:8" x14ac:dyDescent="0.55000000000000004">
      <c r="A27" s="14"/>
      <c r="B27" s="18"/>
      <c r="C27" s="14"/>
      <c r="D27" s="14"/>
      <c r="E27" s="14"/>
      <c r="F27" s="14"/>
      <c r="G27" s="14"/>
      <c r="H27" s="44"/>
    </row>
    <row r="28" spans="1:8" x14ac:dyDescent="0.55000000000000004">
      <c r="A28" s="14"/>
      <c r="B28" s="18"/>
      <c r="C28" s="14"/>
      <c r="D28" s="14"/>
      <c r="E28" s="14"/>
      <c r="F28" s="14"/>
      <c r="G28" s="14"/>
      <c r="H28" s="44"/>
    </row>
    <row r="29" spans="1:8" x14ac:dyDescent="0.55000000000000004">
      <c r="A29" s="14"/>
      <c r="B29" s="18"/>
      <c r="C29" s="14"/>
      <c r="D29" s="14"/>
      <c r="E29" s="14"/>
      <c r="F29" s="14"/>
      <c r="G29" s="14"/>
      <c r="H29" s="44"/>
    </row>
    <row r="30" spans="1:8" x14ac:dyDescent="0.55000000000000004">
      <c r="A30" s="14"/>
      <c r="B30" s="18"/>
      <c r="C30" s="14"/>
      <c r="D30" s="14"/>
      <c r="E30" s="14"/>
      <c r="F30" s="14"/>
      <c r="G30" s="14"/>
      <c r="H30" s="44"/>
    </row>
    <row r="31" spans="1:8" x14ac:dyDescent="0.55000000000000004">
      <c r="A31" s="14"/>
      <c r="B31" s="18"/>
      <c r="C31" s="14"/>
      <c r="D31" s="14"/>
      <c r="E31" s="14"/>
      <c r="F31" s="14"/>
      <c r="G31" s="14"/>
      <c r="H31" s="44"/>
    </row>
    <row r="32" spans="1:8" x14ac:dyDescent="0.55000000000000004">
      <c r="A32" s="14"/>
      <c r="B32" s="18"/>
      <c r="C32" s="14"/>
      <c r="D32" s="14"/>
      <c r="E32" s="14"/>
      <c r="F32" s="14"/>
      <c r="G32" s="14"/>
      <c r="H32" s="44"/>
    </row>
    <row r="33" spans="1:8" x14ac:dyDescent="0.55000000000000004">
      <c r="A33" s="14"/>
      <c r="B33" s="18"/>
      <c r="C33" s="14"/>
      <c r="D33" s="14"/>
      <c r="E33" s="14"/>
      <c r="F33" s="14"/>
      <c r="G33" s="14"/>
      <c r="H33" s="44"/>
    </row>
    <row r="34" spans="1:8" x14ac:dyDescent="0.55000000000000004">
      <c r="A34" s="14"/>
      <c r="B34" s="18"/>
      <c r="C34" s="14"/>
      <c r="D34" s="14"/>
      <c r="E34" s="14"/>
      <c r="F34" s="14"/>
      <c r="G34" s="14"/>
      <c r="H34" s="44"/>
    </row>
    <row r="35" spans="1:8" x14ac:dyDescent="0.55000000000000004">
      <c r="A35" s="14"/>
      <c r="B35" s="18"/>
      <c r="C35" s="14"/>
      <c r="D35" s="14"/>
      <c r="E35" s="14"/>
      <c r="F35" s="14"/>
      <c r="G35" s="14"/>
      <c r="H35" s="44"/>
    </row>
    <row r="36" spans="1:8" x14ac:dyDescent="0.55000000000000004">
      <c r="A36" s="14"/>
      <c r="B36" s="18"/>
      <c r="C36" s="14"/>
      <c r="D36" s="14"/>
      <c r="E36" s="14"/>
      <c r="F36" s="14"/>
      <c r="G36" s="14"/>
      <c r="H36" s="44"/>
    </row>
    <row r="37" spans="1:8" x14ac:dyDescent="0.55000000000000004">
      <c r="A37" s="14"/>
      <c r="B37" s="18"/>
      <c r="C37" s="14"/>
      <c r="D37" s="14"/>
      <c r="E37" s="14"/>
      <c r="F37" s="14"/>
      <c r="G37" s="14"/>
      <c r="H37" s="44"/>
    </row>
    <row r="38" spans="1:8" x14ac:dyDescent="0.55000000000000004">
      <c r="A38" s="14"/>
      <c r="B38" s="18"/>
      <c r="C38" s="14"/>
      <c r="D38" s="14"/>
      <c r="E38" s="14"/>
      <c r="F38" s="14"/>
      <c r="G38" s="14"/>
      <c r="H38" s="44"/>
    </row>
    <row r="39" spans="1:8" x14ac:dyDescent="0.55000000000000004">
      <c r="A39" s="14"/>
      <c r="B39" s="18"/>
      <c r="C39" s="14"/>
      <c r="D39" s="14"/>
      <c r="E39" s="14"/>
      <c r="F39" s="14"/>
      <c r="G39" s="14"/>
      <c r="H39" s="44"/>
    </row>
    <row r="40" spans="1:8" x14ac:dyDescent="0.55000000000000004">
      <c r="A40" s="14"/>
      <c r="B40" s="18"/>
      <c r="C40" s="14"/>
      <c r="D40" s="14"/>
      <c r="E40" s="14"/>
      <c r="F40" s="14"/>
      <c r="G40" s="14"/>
      <c r="H40" s="44"/>
    </row>
    <row r="41" spans="1:8" x14ac:dyDescent="0.55000000000000004">
      <c r="A41" s="14"/>
      <c r="B41" s="18"/>
      <c r="C41" s="14"/>
      <c r="D41" s="14"/>
      <c r="E41" s="14"/>
      <c r="F41" s="14"/>
      <c r="G41" s="14"/>
      <c r="H41" s="44"/>
    </row>
    <row r="42" spans="1:8" x14ac:dyDescent="0.55000000000000004">
      <c r="A42" s="14"/>
      <c r="B42" s="18"/>
      <c r="C42" s="14"/>
      <c r="D42" s="14"/>
      <c r="E42" s="14"/>
      <c r="F42" s="14"/>
      <c r="G42" s="14"/>
      <c r="H42" s="44"/>
    </row>
    <row r="43" spans="1:8" x14ac:dyDescent="0.55000000000000004">
      <c r="A43" s="14"/>
      <c r="B43" s="18"/>
      <c r="C43" s="14"/>
      <c r="D43" s="14"/>
      <c r="E43" s="14"/>
      <c r="F43" s="14"/>
      <c r="G43" s="14"/>
      <c r="H43" s="44"/>
    </row>
    <row r="44" spans="1:8" x14ac:dyDescent="0.55000000000000004">
      <c r="A44" s="14"/>
      <c r="B44" s="18"/>
      <c r="C44" s="14"/>
      <c r="D44" s="14"/>
      <c r="E44" s="14"/>
      <c r="F44" s="14"/>
      <c r="G44" s="14"/>
      <c r="H44" s="44"/>
    </row>
    <row r="45" spans="1:8" x14ac:dyDescent="0.55000000000000004">
      <c r="A45" s="14"/>
      <c r="B45" s="18"/>
      <c r="C45" s="14"/>
      <c r="D45" s="14"/>
      <c r="E45" s="14"/>
      <c r="F45" s="14"/>
      <c r="G45" s="14"/>
      <c r="H45" s="44"/>
    </row>
    <row r="46" spans="1:8" x14ac:dyDescent="0.55000000000000004">
      <c r="A46" s="14"/>
      <c r="B46" s="18"/>
      <c r="C46" s="14"/>
      <c r="D46" s="14"/>
      <c r="E46" s="14"/>
      <c r="F46" s="14"/>
      <c r="G46" s="14"/>
      <c r="H46" s="44"/>
    </row>
    <row r="47" spans="1:8" x14ac:dyDescent="0.55000000000000004">
      <c r="A47" s="14"/>
      <c r="B47" s="18"/>
      <c r="C47" s="14"/>
      <c r="D47" s="14"/>
      <c r="E47" s="14"/>
      <c r="F47" s="14"/>
      <c r="G47" s="14"/>
      <c r="H47" s="44"/>
    </row>
    <row r="48" spans="1:8" x14ac:dyDescent="0.55000000000000004">
      <c r="A48" s="14"/>
      <c r="B48" s="18"/>
      <c r="C48" s="14"/>
      <c r="D48" s="14"/>
      <c r="E48" s="14"/>
      <c r="F48" s="14"/>
      <c r="G48" s="14"/>
      <c r="H48" s="44"/>
    </row>
    <row r="49" spans="1:8" x14ac:dyDescent="0.55000000000000004">
      <c r="A49" s="14"/>
      <c r="B49" s="18"/>
      <c r="C49" s="14"/>
      <c r="D49" s="14"/>
      <c r="E49" s="14"/>
      <c r="F49" s="14"/>
      <c r="G49" s="14"/>
      <c r="H49" s="44"/>
    </row>
    <row r="50" spans="1:8" x14ac:dyDescent="0.55000000000000004">
      <c r="A50" s="14"/>
      <c r="B50" s="18"/>
      <c r="C50" s="14"/>
      <c r="D50" s="14"/>
      <c r="E50" s="14"/>
      <c r="F50" s="14"/>
      <c r="G50" s="14"/>
      <c r="H50" s="44"/>
    </row>
    <row r="51" spans="1:8" x14ac:dyDescent="0.55000000000000004">
      <c r="A51" s="14"/>
      <c r="B51" s="18"/>
      <c r="C51" s="14"/>
      <c r="D51" s="14"/>
      <c r="E51" s="14"/>
      <c r="F51" s="14"/>
      <c r="G51" s="14"/>
      <c r="H51" s="44"/>
    </row>
    <row r="52" spans="1:8" x14ac:dyDescent="0.55000000000000004">
      <c r="A52" s="14"/>
      <c r="B52" s="18"/>
      <c r="C52" s="14"/>
      <c r="D52" s="14"/>
      <c r="E52" s="14"/>
      <c r="F52" s="14"/>
      <c r="G52" s="14"/>
      <c r="H52" s="44"/>
    </row>
    <row r="53" spans="1:8" x14ac:dyDescent="0.55000000000000004">
      <c r="A53" s="14"/>
      <c r="B53" s="18"/>
      <c r="C53" s="14"/>
      <c r="D53" s="14"/>
      <c r="E53" s="14"/>
      <c r="F53" s="14"/>
      <c r="G53" s="14"/>
      <c r="H53" s="44"/>
    </row>
    <row r="54" spans="1:8" x14ac:dyDescent="0.55000000000000004">
      <c r="A54" s="14"/>
      <c r="B54" s="18"/>
      <c r="C54" s="14"/>
      <c r="D54" s="14"/>
      <c r="E54" s="14"/>
      <c r="F54" s="14"/>
      <c r="G54" s="14"/>
      <c r="H54" s="44"/>
    </row>
    <row r="55" spans="1:8" x14ac:dyDescent="0.55000000000000004">
      <c r="A55" s="14"/>
      <c r="B55" s="18"/>
      <c r="C55" s="14"/>
      <c r="D55" s="14"/>
      <c r="E55" s="14"/>
      <c r="F55" s="14"/>
      <c r="G55" s="14"/>
      <c r="H55" s="44"/>
    </row>
    <row r="56" spans="1:8" x14ac:dyDescent="0.55000000000000004">
      <c r="A56" s="14"/>
      <c r="B56" s="18"/>
      <c r="C56" s="14"/>
      <c r="D56" s="14"/>
      <c r="E56" s="14"/>
      <c r="F56" s="14"/>
      <c r="G56" s="14"/>
      <c r="H56" s="44"/>
    </row>
    <row r="57" spans="1:8" x14ac:dyDescent="0.55000000000000004">
      <c r="A57" s="14"/>
      <c r="B57" s="18"/>
      <c r="C57" s="14"/>
      <c r="D57" s="14"/>
      <c r="E57" s="14"/>
      <c r="F57" s="14"/>
      <c r="G57" s="14"/>
      <c r="H57" s="44"/>
    </row>
    <row r="58" spans="1:8" x14ac:dyDescent="0.55000000000000004">
      <c r="A58" s="14"/>
      <c r="B58" s="18"/>
      <c r="C58" s="14"/>
      <c r="D58" s="14"/>
      <c r="E58" s="14"/>
      <c r="F58" s="14"/>
      <c r="G58" s="14"/>
      <c r="H58" s="44"/>
    </row>
    <row r="59" spans="1:8" x14ac:dyDescent="0.55000000000000004">
      <c r="A59" s="14"/>
      <c r="B59" s="18"/>
      <c r="C59" s="14"/>
      <c r="D59" s="14"/>
      <c r="E59" s="14"/>
      <c r="F59" s="14"/>
      <c r="G59" s="14"/>
      <c r="H59" s="44"/>
    </row>
    <row r="60" spans="1:8" x14ac:dyDescent="0.55000000000000004">
      <c r="A60" s="14"/>
      <c r="B60" s="18"/>
      <c r="C60" s="14"/>
      <c r="D60" s="14"/>
      <c r="E60" s="14"/>
      <c r="F60" s="14"/>
      <c r="G60" s="14"/>
      <c r="H60" s="44"/>
    </row>
    <row r="61" spans="1:8" x14ac:dyDescent="0.55000000000000004">
      <c r="A61" s="14"/>
      <c r="B61" s="18"/>
      <c r="C61" s="14"/>
      <c r="D61" s="14"/>
      <c r="E61" s="14"/>
      <c r="F61" s="14"/>
      <c r="G61" s="14"/>
      <c r="H61" s="44"/>
    </row>
    <row r="62" spans="1:8" x14ac:dyDescent="0.55000000000000004">
      <c r="A62" s="14"/>
      <c r="B62" s="18"/>
      <c r="C62" s="14"/>
      <c r="D62" s="14"/>
      <c r="E62" s="14"/>
      <c r="F62" s="14"/>
      <c r="G62" s="14"/>
      <c r="H62" s="44"/>
    </row>
    <row r="63" spans="1:8" x14ac:dyDescent="0.55000000000000004">
      <c r="A63" s="14"/>
      <c r="B63" s="18"/>
      <c r="C63" s="14"/>
      <c r="D63" s="14"/>
      <c r="E63" s="14"/>
      <c r="F63" s="14"/>
      <c r="G63" s="14"/>
      <c r="H63" s="44"/>
    </row>
    <row r="64" spans="1:8" x14ac:dyDescent="0.55000000000000004">
      <c r="A64" s="14"/>
      <c r="B64" s="18"/>
      <c r="C64" s="14"/>
      <c r="D64" s="14"/>
      <c r="E64" s="14"/>
      <c r="F64" s="14"/>
      <c r="G64" s="14"/>
      <c r="H64" s="44"/>
    </row>
    <row r="65" spans="1:8" x14ac:dyDescent="0.55000000000000004">
      <c r="A65" s="14"/>
      <c r="B65" s="18"/>
      <c r="C65" s="14"/>
      <c r="D65" s="14"/>
      <c r="E65" s="14"/>
      <c r="F65" s="14"/>
      <c r="G65" s="14"/>
      <c r="H65" s="44"/>
    </row>
    <row r="66" spans="1:8" x14ac:dyDescent="0.55000000000000004">
      <c r="A66" s="14"/>
      <c r="B66" s="18"/>
      <c r="C66" s="14"/>
      <c r="D66" s="14"/>
      <c r="E66" s="14"/>
      <c r="F66" s="14"/>
      <c r="G66" s="14"/>
      <c r="H66" s="44"/>
    </row>
    <row r="67" spans="1:8" x14ac:dyDescent="0.55000000000000004">
      <c r="A67" s="14"/>
      <c r="B67" s="18"/>
      <c r="C67" s="14"/>
      <c r="D67" s="14"/>
      <c r="E67" s="14"/>
      <c r="F67" s="14"/>
      <c r="G67" s="14"/>
      <c r="H67" s="44"/>
    </row>
    <row r="68" spans="1:8" x14ac:dyDescent="0.55000000000000004">
      <c r="A68" s="14"/>
      <c r="B68" s="18"/>
      <c r="C68" s="14"/>
      <c r="D68" s="14"/>
      <c r="E68" s="14"/>
      <c r="F68" s="14"/>
      <c r="G68" s="14"/>
      <c r="H68" s="44"/>
    </row>
    <row r="69" spans="1:8" x14ac:dyDescent="0.55000000000000004">
      <c r="A69" s="14"/>
      <c r="B69" s="18"/>
      <c r="C69" s="14"/>
      <c r="D69" s="14"/>
      <c r="E69" s="14"/>
      <c r="F69" s="14"/>
      <c r="G69" s="14"/>
      <c r="H69" s="44"/>
    </row>
    <row r="70" spans="1:8" x14ac:dyDescent="0.55000000000000004">
      <c r="A70" s="14"/>
      <c r="B70" s="18"/>
      <c r="C70" s="14"/>
      <c r="D70" s="14"/>
      <c r="E70" s="14"/>
      <c r="F70" s="14"/>
      <c r="G70" s="14"/>
      <c r="H70" s="44"/>
    </row>
    <row r="71" spans="1:8" x14ac:dyDescent="0.55000000000000004">
      <c r="A71" s="14"/>
      <c r="B71" s="18"/>
      <c r="C71" s="14"/>
      <c r="D71" s="14"/>
      <c r="E71" s="14"/>
      <c r="F71" s="14"/>
      <c r="G71" s="14"/>
      <c r="H71" s="44"/>
    </row>
    <row r="72" spans="1:8" x14ac:dyDescent="0.55000000000000004">
      <c r="A72" s="14"/>
      <c r="B72" s="18"/>
      <c r="C72" s="14"/>
      <c r="D72" s="14"/>
      <c r="E72" s="14"/>
      <c r="F72" s="14"/>
      <c r="G72" s="14"/>
      <c r="H72" s="44"/>
    </row>
    <row r="73" spans="1:8" x14ac:dyDescent="0.55000000000000004">
      <c r="A73" s="14"/>
      <c r="B73" s="18"/>
      <c r="C73" s="14"/>
      <c r="D73" s="14"/>
      <c r="E73" s="14"/>
      <c r="F73" s="14"/>
      <c r="G73" s="14"/>
      <c r="H73" s="44"/>
    </row>
    <row r="74" spans="1:8" x14ac:dyDescent="0.55000000000000004">
      <c r="A74" s="14"/>
      <c r="B74" s="18"/>
      <c r="C74" s="14"/>
      <c r="D74" s="14"/>
      <c r="E74" s="14"/>
      <c r="F74" s="14"/>
      <c r="G74" s="14"/>
      <c r="H74" s="44"/>
    </row>
    <row r="75" spans="1:8" x14ac:dyDescent="0.55000000000000004">
      <c r="A75" s="14"/>
      <c r="B75" s="18"/>
      <c r="C75" s="14"/>
      <c r="D75" s="14"/>
      <c r="E75" s="14"/>
      <c r="F75" s="14"/>
      <c r="G75" s="14"/>
      <c r="H75" s="44"/>
    </row>
    <row r="76" spans="1:8" x14ac:dyDescent="0.55000000000000004">
      <c r="A76" s="14"/>
      <c r="B76" s="18"/>
      <c r="C76" s="14"/>
      <c r="D76" s="14"/>
      <c r="E76" s="14"/>
      <c r="F76" s="14"/>
      <c r="G76" s="14"/>
      <c r="H76" s="44"/>
    </row>
    <row r="77" spans="1:8" x14ac:dyDescent="0.55000000000000004">
      <c r="A77" s="14"/>
      <c r="B77" s="18"/>
      <c r="C77" s="14"/>
      <c r="D77" s="14"/>
      <c r="E77" s="14"/>
      <c r="F77" s="14"/>
      <c r="G77" s="14"/>
      <c r="H77" s="44"/>
    </row>
    <row r="78" spans="1:8" x14ac:dyDescent="0.55000000000000004">
      <c r="A78" s="14"/>
      <c r="B78" s="18"/>
      <c r="C78" s="14"/>
      <c r="D78" s="14"/>
      <c r="E78" s="14"/>
      <c r="F78" s="14"/>
      <c r="G78" s="14"/>
      <c r="H78" s="44"/>
    </row>
    <row r="79" spans="1:8" x14ac:dyDescent="0.55000000000000004">
      <c r="A79" s="14"/>
      <c r="B79" s="18"/>
      <c r="C79" s="14"/>
      <c r="D79" s="14"/>
      <c r="E79" s="14"/>
      <c r="F79" s="14"/>
      <c r="G79" s="14"/>
      <c r="H79" s="44"/>
    </row>
    <row r="80" spans="1:8" x14ac:dyDescent="0.55000000000000004">
      <c r="A80" s="14"/>
      <c r="B80" s="18"/>
      <c r="C80" s="14"/>
      <c r="D80" s="14"/>
      <c r="E80" s="14"/>
      <c r="F80" s="14"/>
      <c r="G80" s="14"/>
      <c r="H80" s="44"/>
    </row>
    <row r="81" spans="1:8" x14ac:dyDescent="0.55000000000000004">
      <c r="A81" s="14"/>
      <c r="B81" s="18"/>
      <c r="C81" s="14"/>
      <c r="D81" s="14"/>
      <c r="E81" s="14"/>
      <c r="F81" s="14"/>
      <c r="G81" s="14"/>
      <c r="H81" s="44"/>
    </row>
    <row r="82" spans="1:8" x14ac:dyDescent="0.55000000000000004">
      <c r="A82" s="14"/>
      <c r="B82" s="18"/>
      <c r="C82" s="14"/>
      <c r="D82" s="14"/>
      <c r="E82" s="14"/>
      <c r="F82" s="14"/>
      <c r="G82" s="14"/>
      <c r="H82" s="44"/>
    </row>
    <row r="83" spans="1:8" x14ac:dyDescent="0.55000000000000004">
      <c r="A83" s="14"/>
      <c r="B83" s="18"/>
      <c r="C83" s="14"/>
      <c r="D83" s="14"/>
      <c r="E83" s="14"/>
      <c r="F83" s="14"/>
      <c r="G83" s="14"/>
      <c r="H83" s="44"/>
    </row>
    <row r="84" spans="1:8" x14ac:dyDescent="0.55000000000000004">
      <c r="A84" s="14"/>
      <c r="B84" s="18"/>
      <c r="C84" s="14"/>
      <c r="D84" s="14"/>
      <c r="E84" s="14"/>
      <c r="F84" s="14"/>
      <c r="G84" s="14"/>
      <c r="H84" s="44"/>
    </row>
    <row r="85" spans="1:8" x14ac:dyDescent="0.55000000000000004">
      <c r="A85" s="14"/>
      <c r="B85" s="18"/>
      <c r="C85" s="14"/>
      <c r="D85" s="14"/>
      <c r="E85" s="14"/>
      <c r="F85" s="14"/>
      <c r="G85" s="14"/>
      <c r="H85" s="44"/>
    </row>
    <row r="86" spans="1:8" x14ac:dyDescent="0.55000000000000004">
      <c r="A86" s="14"/>
      <c r="B86" s="18"/>
      <c r="C86" s="14"/>
      <c r="D86" s="14"/>
      <c r="E86" s="14"/>
      <c r="F86" s="14"/>
      <c r="G86" s="14"/>
      <c r="H86" s="44"/>
    </row>
    <row r="87" spans="1:8" x14ac:dyDescent="0.55000000000000004">
      <c r="A87" s="14"/>
      <c r="B87" s="18"/>
      <c r="C87" s="14"/>
      <c r="D87" s="14"/>
      <c r="E87" s="14"/>
      <c r="F87" s="14"/>
      <c r="G87" s="14"/>
      <c r="H87" s="44"/>
    </row>
    <row r="88" spans="1:8" x14ac:dyDescent="0.55000000000000004">
      <c r="A88" s="14"/>
      <c r="B88" s="18"/>
      <c r="C88" s="14"/>
      <c r="D88" s="14"/>
      <c r="E88" s="14"/>
      <c r="F88" s="14"/>
      <c r="G88" s="14"/>
      <c r="H88" s="44"/>
    </row>
    <row r="89" spans="1:8" x14ac:dyDescent="0.55000000000000004">
      <c r="A89" s="14"/>
      <c r="B89" s="18"/>
      <c r="C89" s="14"/>
      <c r="D89" s="14"/>
      <c r="E89" s="14"/>
      <c r="F89" s="14"/>
      <c r="G89" s="14"/>
      <c r="H89" s="44"/>
    </row>
    <row r="90" spans="1:8" x14ac:dyDescent="0.55000000000000004">
      <c r="A90" s="14"/>
      <c r="B90" s="18"/>
      <c r="C90" s="14"/>
      <c r="D90" s="14"/>
      <c r="E90" s="14"/>
      <c r="F90" s="14"/>
      <c r="G90" s="14"/>
      <c r="H90" s="44"/>
    </row>
    <row r="91" spans="1:8" x14ac:dyDescent="0.55000000000000004">
      <c r="A91" s="14"/>
      <c r="B91" s="18"/>
      <c r="C91" s="14"/>
      <c r="D91" s="14"/>
      <c r="E91" s="14"/>
      <c r="F91" s="14"/>
      <c r="G91" s="14"/>
      <c r="H91" s="44"/>
    </row>
    <row r="92" spans="1:8" x14ac:dyDescent="0.55000000000000004">
      <c r="A92" s="14"/>
      <c r="B92" s="18"/>
      <c r="C92" s="14"/>
      <c r="D92" s="14"/>
      <c r="E92" s="14"/>
      <c r="F92" s="14"/>
      <c r="G92" s="14"/>
      <c r="H92" s="44"/>
    </row>
    <row r="93" spans="1:8" x14ac:dyDescent="0.55000000000000004">
      <c r="A93" s="14"/>
      <c r="B93" s="18"/>
      <c r="C93" s="14"/>
      <c r="D93" s="14"/>
      <c r="E93" s="14"/>
      <c r="F93" s="14"/>
      <c r="G93" s="14"/>
      <c r="H93" s="44"/>
    </row>
    <row r="94" spans="1:8" x14ac:dyDescent="0.55000000000000004">
      <c r="A94" s="14"/>
      <c r="B94" s="18"/>
      <c r="C94" s="14"/>
      <c r="D94" s="14"/>
      <c r="E94" s="14"/>
      <c r="F94" s="14"/>
      <c r="G94" s="14"/>
      <c r="H94" s="44"/>
    </row>
    <row r="95" spans="1:8" x14ac:dyDescent="0.55000000000000004">
      <c r="A95" s="14"/>
      <c r="B95" s="18"/>
      <c r="C95" s="14"/>
      <c r="D95" s="14"/>
      <c r="E95" s="14"/>
      <c r="F95" s="14"/>
      <c r="G95" s="14"/>
      <c r="H95" s="44"/>
    </row>
    <row r="96" spans="1:8" x14ac:dyDescent="0.55000000000000004">
      <c r="A96" s="14"/>
      <c r="B96" s="18"/>
      <c r="C96" s="14"/>
      <c r="D96" s="14"/>
      <c r="E96" s="14"/>
      <c r="F96" s="14"/>
      <c r="G96" s="14"/>
      <c r="H96" s="44"/>
    </row>
    <row r="97" spans="1:8" x14ac:dyDescent="0.55000000000000004">
      <c r="A97" s="14"/>
      <c r="B97" s="18"/>
      <c r="C97" s="14"/>
      <c r="D97" s="14"/>
      <c r="E97" s="14"/>
      <c r="F97" s="14"/>
      <c r="G97" s="14"/>
      <c r="H97" s="44"/>
    </row>
    <row r="98" spans="1:8" x14ac:dyDescent="0.55000000000000004">
      <c r="A98" s="14"/>
      <c r="B98" s="18"/>
      <c r="C98" s="14"/>
      <c r="D98" s="14"/>
      <c r="E98" s="14"/>
      <c r="F98" s="14"/>
      <c r="G98" s="14"/>
      <c r="H98" s="44"/>
    </row>
    <row r="99" spans="1:8" x14ac:dyDescent="0.55000000000000004">
      <c r="A99" s="14"/>
      <c r="B99" s="18"/>
      <c r="C99" s="14"/>
      <c r="D99" s="14"/>
      <c r="E99" s="14"/>
      <c r="F99" s="14"/>
      <c r="G99" s="14"/>
      <c r="H99" s="44"/>
    </row>
    <row r="100" spans="1:8" x14ac:dyDescent="0.55000000000000004">
      <c r="A100" s="14"/>
      <c r="B100" s="18"/>
      <c r="C100" s="14"/>
      <c r="D100" s="14"/>
      <c r="E100" s="14"/>
      <c r="F100" s="14"/>
      <c r="G100" s="14"/>
      <c r="H100" s="44"/>
    </row>
    <row r="101" spans="1:8" x14ac:dyDescent="0.55000000000000004">
      <c r="A101" s="14"/>
      <c r="B101" s="18"/>
      <c r="C101" s="14"/>
      <c r="D101" s="14"/>
      <c r="E101" s="14"/>
      <c r="F101" s="14"/>
      <c r="G101" s="14"/>
      <c r="H101" s="44"/>
    </row>
    <row r="102" spans="1:8" x14ac:dyDescent="0.55000000000000004">
      <c r="A102" s="51" t="s">
        <v>175</v>
      </c>
    </row>
  </sheetData>
  <sheetProtection algorithmName="SHA-512" hashValue="OOKNAWom2lnzyWCsWkqhLuqATQ5592KO+SX8ycN+iLDExLTlNXkvoK6t8XYz7nIAKrS7I1cWcm2QIUWMoYSoPQ==" saltValue="GwF76ECwErnHc3tcQNlTxw==" spinCount="100000" sheet="1" selectLockedCells="1"/>
  <phoneticPr fontId="1"/>
  <conditionalFormatting sqref="B2">
    <cfRule type="expression" dxfId="5" priority="7">
      <formula>($A2="")</formula>
    </cfRule>
    <cfRule type="expression" dxfId="4" priority="10">
      <formula>($A2="動物細胞")</formula>
    </cfRule>
  </conditionalFormatting>
  <conditionalFormatting sqref="B3:B101">
    <cfRule type="expression" dxfId="3" priority="3">
      <formula>($A3="")</formula>
    </cfRule>
    <cfRule type="expression" dxfId="2" priority="4">
      <formula>($A3="動物細胞")</formula>
    </cfRule>
  </conditionalFormatting>
  <dataValidations count="3">
    <dataValidation type="list" allowBlank="1" showInputMessage="1" showErrorMessage="1" sqref="F2:F101" xr:uid="{C22F6C96-30BB-4948-B86B-3F3C3C1F9BC3}">
      <formula1>"有,無"</formula1>
    </dataValidation>
    <dataValidation type="list" allowBlank="1" showInputMessage="1" showErrorMessage="1" sqref="D2:D101" xr:uid="{EA4482A0-74A8-4E15-987C-C2E196DF7025}">
      <formula1>"P1,P2,該当なし"</formula1>
    </dataValidation>
    <dataValidation type="list" allowBlank="1" showInputMessage="1" showErrorMessage="1" sqref="E2:E101 C2:C101" xr:uid="{8B341B7B-94CA-4E4F-942C-FB3B43FE1F11}">
      <formula1>"BSL1,BSL2,該当なし"</formula1>
    </dataValidation>
  </dataValidations>
  <pageMargins left="0.51181102362204722" right="0.51181102362204722" top="0.74803149606299213" bottom="0.74803149606299213" header="0.31496062992125984" footer="0.31496062992125984"/>
  <pageSetup paperSize="9" scale="70" orientation="landscape" r:id="rId1"/>
  <extLst>
    <ext xmlns:x14="http://schemas.microsoft.com/office/spreadsheetml/2009/9/main" uri="{78C0D931-6437-407d-A8EE-F0AAD7539E65}">
      <x14:conditionalFormattings>
        <x14:conditionalFormatting xmlns:xm="http://schemas.microsoft.com/office/excel/2006/main">
          <x14:cfRule type="expression" priority="1" id="{398DFF22-7711-43C8-A761-1F17F182DA5D}">
            <xm:f>(依頼書!$D$9="修正")</xm:f>
            <x14:dxf>
              <fill>
                <patternFill>
                  <bgColor theme="1"/>
                </patternFill>
              </fill>
            </x14:dxf>
          </x14:cfRule>
          <x14:cfRule type="expression" priority="2" id="{03BA70EF-EDBF-417E-9211-76545A00C77A}">
            <xm:f>(依頼書!$D$9="新規")</xm:f>
            <x14:dxf>
              <fill>
                <patternFill>
                  <bgColor theme="1"/>
                </patternFill>
              </fill>
            </x14:dxf>
          </x14:cfRule>
          <xm:sqref>H2:H101</xm:sqref>
        </x14:conditionalFormatting>
      </x14:conditionalFormattings>
    </ext>
    <ext xmlns:x14="http://schemas.microsoft.com/office/spreadsheetml/2009/9/main" uri="{CCE6A557-97BC-4b89-ADB6-D9C93CAAB3DF}">
      <x14:dataValidations xmlns:xm="http://schemas.microsoft.com/office/excel/2006/main" count="2">
        <x14:dataValidation type="list" showInputMessage="1" showErrorMessage="1" xr:uid="{D8AC3EC8-277B-46FE-8BA9-E21C6A2A0886}">
          <x14:formula1>
            <xm:f>ドロップダウンリスト!$E$17:$E$24</xm:f>
          </x14:formula1>
          <xm:sqref>A2:A101</xm:sqref>
        </x14:dataValidation>
        <x14:dataValidation type="list" allowBlank="1" showInputMessage="1" showErrorMessage="1" xr:uid="{D31359C2-72E7-40A4-9784-AD44D99AFB33}">
          <x14:formula1>
            <xm:f>ドロップダウンリスト!$G$2:$G$3</xm:f>
          </x14:formula1>
          <xm:sqref>H2:H101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8D4C7-C3CA-4568-AF8E-0339111C1396}">
  <sheetPr codeName="Sheet3"/>
  <dimension ref="A1:G39"/>
  <sheetViews>
    <sheetView workbookViewId="0">
      <selection activeCell="D11" sqref="D11"/>
    </sheetView>
  </sheetViews>
  <sheetFormatPr defaultColWidth="8.6640625" defaultRowHeight="18" x14ac:dyDescent="0.55000000000000004"/>
  <cols>
    <col min="1" max="1" width="35.6640625" style="30" customWidth="1"/>
    <col min="2" max="2" width="34.83203125" style="30" customWidth="1"/>
    <col min="3" max="3" width="8.6640625" style="30"/>
    <col min="4" max="4" width="37.33203125" style="30" customWidth="1"/>
    <col min="5" max="5" width="51.6640625" style="30" customWidth="1"/>
    <col min="6" max="16384" width="8.6640625" style="30"/>
  </cols>
  <sheetData>
    <row r="1" spans="1:7" x14ac:dyDescent="0.55000000000000004">
      <c r="A1" s="30" t="s">
        <v>6</v>
      </c>
      <c r="D1" s="30" t="s">
        <v>3</v>
      </c>
      <c r="G1" s="30" t="s">
        <v>172</v>
      </c>
    </row>
    <row r="2" spans="1:7" x14ac:dyDescent="0.55000000000000004">
      <c r="A2" s="30" t="s">
        <v>5</v>
      </c>
      <c r="B2" s="30" t="s">
        <v>16</v>
      </c>
      <c r="D2" s="30" t="s">
        <v>7</v>
      </c>
      <c r="E2" s="30" t="s">
        <v>10</v>
      </c>
      <c r="G2" s="30" t="str">
        <f>IF(依頼書!$D$9="新規","新規","追加")</f>
        <v>追加</v>
      </c>
    </row>
    <row r="3" spans="1:7" x14ac:dyDescent="0.55000000000000004">
      <c r="A3" s="30" t="s">
        <v>25</v>
      </c>
      <c r="B3" s="30" t="s">
        <v>17</v>
      </c>
      <c r="D3" s="30" t="s">
        <v>8</v>
      </c>
      <c r="E3" s="30" t="s">
        <v>11</v>
      </c>
      <c r="G3" s="30" t="str">
        <f>IF(依頼書!$D$9="新規","","引出")</f>
        <v>引出</v>
      </c>
    </row>
    <row r="4" spans="1:7" x14ac:dyDescent="0.55000000000000004">
      <c r="A4" s="30" t="s">
        <v>4</v>
      </c>
      <c r="B4" s="30" t="s">
        <v>15</v>
      </c>
      <c r="D4" s="30" t="s">
        <v>9</v>
      </c>
      <c r="E4" s="30" t="s">
        <v>12</v>
      </c>
    </row>
    <row r="5" spans="1:7" x14ac:dyDescent="0.55000000000000004">
      <c r="D5" s="30" t="s">
        <v>13</v>
      </c>
      <c r="E5" s="30" t="s">
        <v>14</v>
      </c>
    </row>
    <row r="6" spans="1:7" x14ac:dyDescent="0.55000000000000004">
      <c r="D6" s="30" t="s">
        <v>151</v>
      </c>
      <c r="E6" s="30" t="s">
        <v>90</v>
      </c>
    </row>
    <row r="7" spans="1:7" x14ac:dyDescent="0.55000000000000004">
      <c r="D7" s="30" t="s">
        <v>149</v>
      </c>
    </row>
    <row r="8" spans="1:7" x14ac:dyDescent="0.55000000000000004">
      <c r="D8" s="30" t="s">
        <v>150</v>
      </c>
    </row>
    <row r="11" spans="1:7" x14ac:dyDescent="0.55000000000000004">
      <c r="A11" s="30" t="s">
        <v>18</v>
      </c>
      <c r="D11" s="30" t="s">
        <v>19</v>
      </c>
    </row>
    <row r="12" spans="1:7" x14ac:dyDescent="0.55000000000000004">
      <c r="A12" s="30" t="s">
        <v>177</v>
      </c>
      <c r="D12" s="30" t="s">
        <v>20</v>
      </c>
      <c r="E12" s="30" t="s">
        <v>22</v>
      </c>
    </row>
    <row r="13" spans="1:7" x14ac:dyDescent="0.55000000000000004">
      <c r="D13" s="30" t="s">
        <v>21</v>
      </c>
      <c r="E13" s="30" t="s">
        <v>23</v>
      </c>
    </row>
    <row r="16" spans="1:7" x14ac:dyDescent="0.55000000000000004">
      <c r="A16" s="30" t="s">
        <v>24</v>
      </c>
      <c r="D16" s="30" t="s">
        <v>28</v>
      </c>
      <c r="E16" s="30" t="s">
        <v>94</v>
      </c>
    </row>
    <row r="17" spans="1:5" x14ac:dyDescent="0.55000000000000004">
      <c r="A17" s="30" t="s">
        <v>26</v>
      </c>
      <c r="D17" s="30" t="s">
        <v>42</v>
      </c>
      <c r="E17" s="30" t="s">
        <v>95</v>
      </c>
    </row>
    <row r="18" spans="1:5" x14ac:dyDescent="0.55000000000000004">
      <c r="A18" s="30" t="s">
        <v>27</v>
      </c>
      <c r="D18" s="30" t="s">
        <v>43</v>
      </c>
      <c r="E18" s="30" t="s">
        <v>179</v>
      </c>
    </row>
    <row r="19" spans="1:5" x14ac:dyDescent="0.55000000000000004">
      <c r="A19" s="30" t="s">
        <v>182</v>
      </c>
      <c r="E19" s="30" t="s">
        <v>101</v>
      </c>
    </row>
    <row r="20" spans="1:5" x14ac:dyDescent="0.55000000000000004">
      <c r="E20" s="30" t="s">
        <v>96</v>
      </c>
    </row>
    <row r="21" spans="1:5" x14ac:dyDescent="0.55000000000000004">
      <c r="A21" s="30" t="s">
        <v>38</v>
      </c>
      <c r="B21" s="30" t="str">
        <f>IF(依頼書!D7="","",IF(依頼書!D9="継続",EDATE(依頼書!$D$7,-3),EDATE(依頼書!E10,-3)))</f>
        <v/>
      </c>
      <c r="D21" s="30" t="s">
        <v>82</v>
      </c>
      <c r="E21" s="30" t="s">
        <v>97</v>
      </c>
    </row>
    <row r="22" spans="1:5" x14ac:dyDescent="0.55000000000000004">
      <c r="A22" s="30" t="str">
        <f>IFERROR(IF(依頼書!$D$7="","依頼書発行日を入力して下さい",(YEAR(ドロップダウンリスト!$B$21)+B22)&amp;"年度"),"保管開始希望日を入力して下さい")</f>
        <v>依頼書発行日を入力して下さい</v>
      </c>
      <c r="B22" s="30">
        <f>IF(依頼書!$D$9="新規",C22,(C22+1))</f>
        <v>1</v>
      </c>
      <c r="C22" s="30">
        <v>0</v>
      </c>
      <c r="D22" s="30" t="s">
        <v>83</v>
      </c>
      <c r="E22" s="30" t="s">
        <v>98</v>
      </c>
    </row>
    <row r="23" spans="1:5" x14ac:dyDescent="0.55000000000000004">
      <c r="A23" s="30" t="str">
        <f>IFERROR(IF(依頼書!$D$7="","依頼書発行日を入力して下さい",(YEAR(ドロップダウンリスト!$B$21)+B23)&amp;"年度"),"保管開始希望日を入力して下さい")</f>
        <v>依頼書発行日を入力して下さい</v>
      </c>
      <c r="B23" s="30">
        <f>IF(依頼書!$D$9="新規",C23,(C23+1))</f>
        <v>2</v>
      </c>
      <c r="C23" s="30">
        <v>1</v>
      </c>
      <c r="D23" s="30" t="s">
        <v>84</v>
      </c>
      <c r="E23" s="30" t="s">
        <v>99</v>
      </c>
    </row>
    <row r="24" spans="1:5" x14ac:dyDescent="0.55000000000000004">
      <c r="A24" s="30" t="str">
        <f>IFERROR(IF(依頼書!$D$7="","依頼書発行日を入力して下さい",(YEAR(ドロップダウンリスト!$B$21)+B24)&amp;"年度"),"保管開始希望日を入力して下さい")</f>
        <v>依頼書発行日を入力して下さい</v>
      </c>
      <c r="B24" s="30">
        <f>IF(依頼書!$D$9="新規",C24,(C24+1))</f>
        <v>3</v>
      </c>
      <c r="C24" s="30">
        <v>2</v>
      </c>
      <c r="E24" s="30" t="s">
        <v>100</v>
      </c>
    </row>
    <row r="25" spans="1:5" x14ac:dyDescent="0.55000000000000004">
      <c r="A25" s="30" t="str">
        <f>IFERROR(IF(依頼書!$D$7="","依頼書発行日を入力して下さい",(YEAR(ドロップダウンリスト!$B$21)+B25)&amp;"年度"),"保管開始希望日を入力して下さい")</f>
        <v>依頼書発行日を入力して下さい</v>
      </c>
      <c r="B25" s="30">
        <f>IF(依頼書!$D$9="新規",C25,(C25+1))</f>
        <v>4</v>
      </c>
      <c r="C25" s="30">
        <v>3</v>
      </c>
    </row>
    <row r="26" spans="1:5" x14ac:dyDescent="0.55000000000000004">
      <c r="A26" s="30" t="str">
        <f>IFERROR(IF(依頼書!$D$7="","依頼書発行日を入力して下さい",(YEAR(ドロップダウンリスト!$B$21)+B26)&amp;"年度"),"保管開始希望日を入力して下さい")</f>
        <v>依頼書発行日を入力して下さい</v>
      </c>
      <c r="B26" s="30">
        <f>IF(依頼書!$D$9="新規",C26,(C26+1))</f>
        <v>5</v>
      </c>
      <c r="C26" s="30">
        <v>4</v>
      </c>
    </row>
    <row r="28" spans="1:5" x14ac:dyDescent="0.55000000000000004">
      <c r="A28" s="30" t="s">
        <v>85</v>
      </c>
    </row>
    <row r="29" spans="1:5" x14ac:dyDescent="0.55000000000000004">
      <c r="A29" s="30" t="s">
        <v>86</v>
      </c>
    </row>
    <row r="30" spans="1:5" x14ac:dyDescent="0.55000000000000004">
      <c r="A30" s="30" t="s">
        <v>87</v>
      </c>
    </row>
    <row r="32" spans="1:5" x14ac:dyDescent="0.55000000000000004">
      <c r="A32" s="30" t="s">
        <v>125</v>
      </c>
    </row>
    <row r="33" spans="1:2" x14ac:dyDescent="0.55000000000000004">
      <c r="A33" s="30" t="s">
        <v>7</v>
      </c>
      <c r="B33" s="35" t="s">
        <v>169</v>
      </c>
    </row>
    <row r="34" spans="1:2" x14ac:dyDescent="0.55000000000000004">
      <c r="A34" s="30" t="s">
        <v>8</v>
      </c>
      <c r="B34" s="35" t="s">
        <v>170</v>
      </c>
    </row>
    <row r="35" spans="1:2" x14ac:dyDescent="0.55000000000000004">
      <c r="A35" s="30" t="s">
        <v>9</v>
      </c>
      <c r="B35" s="35" t="s">
        <v>126</v>
      </c>
    </row>
    <row r="36" spans="1:2" x14ac:dyDescent="0.55000000000000004">
      <c r="A36" s="30" t="s">
        <v>13</v>
      </c>
      <c r="B36" s="35" t="s">
        <v>127</v>
      </c>
    </row>
    <row r="37" spans="1:2" x14ac:dyDescent="0.55000000000000004">
      <c r="A37" s="30" t="s">
        <v>151</v>
      </c>
      <c r="B37" s="35" t="s">
        <v>171</v>
      </c>
    </row>
    <row r="38" spans="1:2" x14ac:dyDescent="0.55000000000000004">
      <c r="A38" t="s">
        <v>149</v>
      </c>
      <c r="B38" s="45" t="s">
        <v>174</v>
      </c>
    </row>
    <row r="39" spans="1:2" x14ac:dyDescent="0.55000000000000004">
      <c r="A39" t="s">
        <v>150</v>
      </c>
      <c r="B39" s="45" t="s">
        <v>173</v>
      </c>
    </row>
  </sheetData>
  <sheetProtection algorithmName="SHA-512" hashValue="f28GpWvdZl8Afer+AXbO19o+RlLmRz6a9i4uPXxEXFw3cCTv86spFb9Tpnvo0IARC8I4oVcAWcC/L2i1v+BDXg==" saltValue="cJCAbdDLWL+6GCqYNqZk/A==" spinCount="100000" sheet="1"/>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9FC5A-D87A-460A-B8DD-BB048F11541A}">
  <dimension ref="A1:V2"/>
  <sheetViews>
    <sheetView workbookViewId="0">
      <selection activeCell="J2" sqref="J2"/>
    </sheetView>
  </sheetViews>
  <sheetFormatPr defaultRowHeight="18" x14ac:dyDescent="0.55000000000000004"/>
  <cols>
    <col min="10" max="10" width="9.5" bestFit="1" customWidth="1"/>
  </cols>
  <sheetData>
    <row r="1" spans="1:22" s="20" customFormat="1" x14ac:dyDescent="0.55000000000000004">
      <c r="A1" s="19" t="s">
        <v>103</v>
      </c>
      <c r="B1" s="19" t="s">
        <v>104</v>
      </c>
      <c r="C1" s="19" t="s">
        <v>105</v>
      </c>
      <c r="D1" s="19" t="s">
        <v>106</v>
      </c>
      <c r="E1" s="19" t="s">
        <v>107</v>
      </c>
      <c r="F1" s="19" t="s">
        <v>123</v>
      </c>
      <c r="G1" s="19" t="s">
        <v>108</v>
      </c>
      <c r="H1" s="19" t="s">
        <v>109</v>
      </c>
      <c r="I1" s="19" t="s">
        <v>110</v>
      </c>
      <c r="J1" s="19" t="s">
        <v>111</v>
      </c>
      <c r="K1" s="19" t="s">
        <v>112</v>
      </c>
      <c r="L1" s="19" t="s">
        <v>113</v>
      </c>
      <c r="M1" s="19" t="s">
        <v>114</v>
      </c>
      <c r="N1" s="19" t="s">
        <v>115</v>
      </c>
      <c r="O1" s="19" t="s">
        <v>124</v>
      </c>
      <c r="P1" s="19" t="s">
        <v>116</v>
      </c>
      <c r="Q1" s="19" t="s">
        <v>117</v>
      </c>
      <c r="R1" s="19" t="s">
        <v>118</v>
      </c>
      <c r="S1" s="19" t="s">
        <v>119</v>
      </c>
      <c r="T1" s="19" t="s">
        <v>120</v>
      </c>
      <c r="U1" s="19" t="s">
        <v>121</v>
      </c>
      <c r="V1" s="19" t="s">
        <v>122</v>
      </c>
    </row>
    <row r="2" spans="1:22" s="20" customFormat="1" ht="35" customHeight="1" x14ac:dyDescent="0.55000000000000004">
      <c r="A2" s="21"/>
      <c r="B2" s="21"/>
      <c r="C2" s="21"/>
      <c r="D2" s="21"/>
      <c r="E2" s="21"/>
      <c r="F2" s="21"/>
      <c r="G2" s="21"/>
      <c r="H2" s="21"/>
      <c r="I2" s="21"/>
      <c r="J2" s="21"/>
      <c r="K2" s="21"/>
      <c r="L2" s="21"/>
      <c r="M2" s="21"/>
      <c r="N2" s="21"/>
      <c r="O2" s="21"/>
      <c r="P2" s="21"/>
      <c r="Q2" s="21"/>
      <c r="R2" s="21"/>
      <c r="S2" s="21"/>
      <c r="T2" s="21"/>
      <c r="U2" s="21"/>
      <c r="V2" s="41"/>
    </row>
  </sheetData>
  <sheetProtection algorithmName="SHA-512" hashValue="m5kyqnctU/+GSYYKb5utxzU/3bcpaam1hGzgJAgoCyWrvaN7BQunHD6q9lEOZQk6sV+IvPtmqSmUg0TYkzxOCA==" saltValue="ow6BsIVySNi8w1/QB/zwyA==" spinCount="100000" sheet="1" objects="1" scenario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BD9DE-32AF-4205-BEA6-C3728514BF30}">
  <sheetPr>
    <tabColor theme="7" tint="0.79998168889431442"/>
  </sheetPr>
  <dimension ref="A1:H11"/>
  <sheetViews>
    <sheetView workbookViewId="0">
      <selection activeCell="E5" sqref="E5"/>
    </sheetView>
  </sheetViews>
  <sheetFormatPr defaultColWidth="8.6640625" defaultRowHeight="18" x14ac:dyDescent="0.55000000000000004"/>
  <cols>
    <col min="1" max="2" width="16" style="30" customWidth="1"/>
    <col min="3" max="3" width="20.6640625" style="30" customWidth="1"/>
    <col min="4" max="8" width="12.6640625" style="30" customWidth="1"/>
    <col min="9" max="16384" width="8.6640625" style="30"/>
  </cols>
  <sheetData>
    <row r="1" spans="1:8" ht="36" x14ac:dyDescent="0.55000000000000004">
      <c r="A1" s="36" t="s">
        <v>134</v>
      </c>
      <c r="B1" s="36" t="s">
        <v>133</v>
      </c>
      <c r="C1" s="23" t="s">
        <v>129</v>
      </c>
      <c r="D1" s="23" t="s">
        <v>137</v>
      </c>
      <c r="E1" s="23" t="s">
        <v>138</v>
      </c>
      <c r="F1" s="23" t="s">
        <v>139</v>
      </c>
      <c r="G1" s="23" t="s">
        <v>140</v>
      </c>
      <c r="H1" s="23" t="s">
        <v>141</v>
      </c>
    </row>
    <row r="2" spans="1:8" x14ac:dyDescent="0.55000000000000004">
      <c r="A2" s="37" t="e">
        <f>IF(依頼書!#REF!="","",IF(依頼書!$E$11="","",依頼書!$E$11))</f>
        <v>#REF!</v>
      </c>
      <c r="B2" s="37"/>
      <c r="C2" s="37" t="e">
        <f>IF(依頼書!#REF!="","",依頼書!#REF!)</f>
        <v>#REF!</v>
      </c>
      <c r="D2" s="37"/>
      <c r="E2" s="37"/>
      <c r="F2" s="37"/>
      <c r="G2" s="37"/>
      <c r="H2" s="37"/>
    </row>
    <row r="3" spans="1:8" x14ac:dyDescent="0.55000000000000004">
      <c r="A3" s="37" t="e">
        <f>IF(依頼書!#REF!="","",IF(依頼書!$E$11="","",依頼書!$E$11))</f>
        <v>#REF!</v>
      </c>
      <c r="B3" s="37"/>
      <c r="C3" s="37" t="e">
        <f>IF(依頼書!#REF!="","",依頼書!#REF!)</f>
        <v>#REF!</v>
      </c>
      <c r="D3" s="37"/>
      <c r="E3" s="37"/>
      <c r="F3" s="37"/>
      <c r="G3" s="37"/>
      <c r="H3" s="37"/>
    </row>
    <row r="4" spans="1:8" x14ac:dyDescent="0.55000000000000004">
      <c r="A4" s="37" t="e">
        <f>IF(依頼書!#REF!="","",IF(依頼書!$E$11="","",依頼書!$E$11))</f>
        <v>#REF!</v>
      </c>
      <c r="B4" s="37"/>
      <c r="C4" s="37" t="e">
        <f>IF(依頼書!#REF!="","",依頼書!#REF!)</f>
        <v>#REF!</v>
      </c>
      <c r="D4" s="37"/>
      <c r="E4" s="37"/>
      <c r="F4" s="37"/>
      <c r="G4" s="37"/>
      <c r="H4" s="37"/>
    </row>
    <row r="5" spans="1:8" x14ac:dyDescent="0.55000000000000004">
      <c r="A5" s="37" t="e">
        <f>IF(依頼書!#REF!="","",IF(依頼書!$E$11="","",依頼書!$E$11))</f>
        <v>#REF!</v>
      </c>
      <c r="B5" s="37"/>
      <c r="C5" s="37" t="e">
        <f>IF(依頼書!#REF!="","",依頼書!#REF!)</f>
        <v>#REF!</v>
      </c>
      <c r="D5" s="37"/>
      <c r="E5" s="37"/>
      <c r="F5" s="37"/>
      <c r="G5" s="37"/>
      <c r="H5" s="37"/>
    </row>
    <row r="6" spans="1:8" x14ac:dyDescent="0.55000000000000004">
      <c r="A6" s="37" t="e">
        <f>IF(依頼書!#REF!="","",IF(依頼書!$E$11="","",依頼書!$E$11))</f>
        <v>#REF!</v>
      </c>
      <c r="B6" s="37"/>
      <c r="C6" s="37" t="e">
        <f>IF(依頼書!#REF!="","",依頼書!#REF!)</f>
        <v>#REF!</v>
      </c>
      <c r="D6" s="37"/>
      <c r="E6" s="37"/>
      <c r="F6" s="37"/>
      <c r="G6" s="37"/>
      <c r="H6" s="37"/>
    </row>
    <row r="7" spans="1:8" x14ac:dyDescent="0.55000000000000004">
      <c r="A7" s="37" t="e">
        <f>IF(依頼書!#REF!="","",IF(依頼書!$E$11="","",依頼書!$E$11))</f>
        <v>#REF!</v>
      </c>
      <c r="B7" s="37"/>
      <c r="C7" s="37" t="e">
        <f>IF(依頼書!#REF!="","",依頼書!#REF!)</f>
        <v>#REF!</v>
      </c>
      <c r="D7" s="37"/>
      <c r="E7" s="37"/>
      <c r="F7" s="37"/>
      <c r="G7" s="37"/>
      <c r="H7" s="37"/>
    </row>
    <row r="8" spans="1:8" x14ac:dyDescent="0.55000000000000004">
      <c r="A8" s="37" t="e">
        <f>IF(依頼書!#REF!="","",IF(依頼書!$E$11="","",依頼書!$E$11))</f>
        <v>#REF!</v>
      </c>
      <c r="B8" s="37"/>
      <c r="C8" s="37" t="e">
        <f>IF(依頼書!#REF!="","",依頼書!#REF!)</f>
        <v>#REF!</v>
      </c>
      <c r="D8" s="37"/>
      <c r="E8" s="37"/>
      <c r="F8" s="37"/>
      <c r="G8" s="37"/>
      <c r="H8" s="37"/>
    </row>
    <row r="9" spans="1:8" x14ac:dyDescent="0.55000000000000004">
      <c r="A9" s="37" t="e">
        <f>IF(依頼書!#REF!="","",IF(依頼書!$E$11="","",依頼書!$E$11))</f>
        <v>#REF!</v>
      </c>
      <c r="B9" s="37"/>
      <c r="C9" s="37" t="e">
        <f>IF(依頼書!#REF!="","",依頼書!#REF!)</f>
        <v>#REF!</v>
      </c>
      <c r="D9" s="37"/>
      <c r="E9" s="37"/>
      <c r="F9" s="37"/>
      <c r="G9" s="37"/>
      <c r="H9" s="37"/>
    </row>
    <row r="10" spans="1:8" x14ac:dyDescent="0.55000000000000004">
      <c r="A10" s="37" t="e">
        <f>IF(依頼書!#REF!="","",IF(依頼書!$E$11="","",依頼書!$E$11))</f>
        <v>#REF!</v>
      </c>
      <c r="B10" s="37"/>
      <c r="C10" s="37" t="e">
        <f>IF(依頼書!#REF!="","",依頼書!#REF!)</f>
        <v>#REF!</v>
      </c>
      <c r="D10" s="37"/>
      <c r="E10" s="37"/>
      <c r="F10" s="37"/>
      <c r="G10" s="37"/>
      <c r="H10" s="37"/>
    </row>
    <row r="11" spans="1:8" x14ac:dyDescent="0.55000000000000004">
      <c r="A11" s="37" t="e">
        <f>IF(依頼書!#REF!="","",IF(依頼書!$E$11="","",依頼書!$E$11))</f>
        <v>#REF!</v>
      </c>
      <c r="B11" s="37"/>
      <c r="C11" s="37" t="e">
        <f>IF(依頼書!#REF!="","",依頼書!#REF!)</f>
        <v>#REF!</v>
      </c>
      <c r="D11" s="37"/>
      <c r="E11" s="37"/>
      <c r="F11" s="37"/>
      <c r="G11" s="37"/>
      <c r="H11" s="37"/>
    </row>
  </sheetData>
  <sheetProtection algorithmName="SHA-512" hashValue="Q3yEBSSbe9fKuDO7CucwQzyIl/LjYphbenPgWo9HGF+DdZbyly6aq/R8H6i7eeTx5c0CgwSnt5b2J1jg7XAEjg==" saltValue="2v+HnRufGrdvz/gvS382qQ==" spinCount="100000" sheet="1" objects="1" scenarios="1"/>
  <phoneticPr fontId="1"/>
  <dataValidations count="1">
    <dataValidation allowBlank="1" showInputMessage="1" showErrorMessage="1" prompt="識別番号は、アンプル、チューブに記載された識別できる記号を記載してください。" sqref="C1" xr:uid="{C6E96F6A-8F3F-4A80-9AE0-D9D02058DD5E}"/>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98E24-B43D-45B5-BBCC-930EDA10DDAA}">
  <sheetPr>
    <tabColor theme="7" tint="0.79998168889431442"/>
  </sheetPr>
  <dimension ref="A1:AL2"/>
  <sheetViews>
    <sheetView topLeftCell="E1" workbookViewId="0">
      <selection activeCell="J3" sqref="J3"/>
    </sheetView>
  </sheetViews>
  <sheetFormatPr defaultColWidth="8.6640625" defaultRowHeight="18" x14ac:dyDescent="0.55000000000000004"/>
  <cols>
    <col min="1" max="1" width="13.08203125" style="30" customWidth="1"/>
    <col min="2" max="3" width="16.6640625" style="30" customWidth="1"/>
    <col min="4" max="4" width="17.1640625" style="30" customWidth="1"/>
    <col min="5" max="5" width="9.1640625" style="30" bestFit="1" customWidth="1"/>
    <col min="6" max="6" width="13.1640625" style="30" customWidth="1"/>
    <col min="7" max="7" width="8.6640625" style="30"/>
    <col min="8" max="8" width="24.1640625" style="30" customWidth="1"/>
    <col min="9" max="10" width="8.6640625" style="30"/>
    <col min="11" max="11" width="14.1640625" style="30" customWidth="1"/>
    <col min="12" max="12" width="17.58203125" style="30" customWidth="1"/>
    <col min="13" max="14" width="13.6640625" style="30" customWidth="1"/>
    <col min="15" max="15" width="13.33203125" style="30" customWidth="1"/>
    <col min="16" max="19" width="13.1640625" style="30" customWidth="1"/>
    <col min="20" max="28" width="12.1640625" style="30" customWidth="1"/>
    <col min="29" max="37" width="14" style="30" customWidth="1"/>
    <col min="38" max="38" width="12.83203125" style="30" customWidth="1"/>
    <col min="39" max="16384" width="8.6640625" style="30"/>
  </cols>
  <sheetData>
    <row r="1" spans="1:38" x14ac:dyDescent="0.55000000000000004">
      <c r="A1" s="30" t="s">
        <v>47</v>
      </c>
      <c r="B1" s="30" t="s">
        <v>46</v>
      </c>
      <c r="C1" s="30" t="s">
        <v>45</v>
      </c>
      <c r="D1" s="30" t="s">
        <v>48</v>
      </c>
      <c r="E1" s="30" t="s">
        <v>49</v>
      </c>
      <c r="F1" s="30" t="s">
        <v>50</v>
      </c>
      <c r="G1" s="30" t="s">
        <v>51</v>
      </c>
      <c r="H1" s="30" t="s">
        <v>52</v>
      </c>
      <c r="I1" s="30" t="s">
        <v>53</v>
      </c>
      <c r="J1" s="30" t="s">
        <v>54</v>
      </c>
      <c r="K1" s="31" t="s">
        <v>55</v>
      </c>
      <c r="L1" s="31" t="s">
        <v>56</v>
      </c>
      <c r="M1" s="31" t="s">
        <v>57</v>
      </c>
      <c r="N1" s="31" t="s">
        <v>58</v>
      </c>
      <c r="O1" s="31" t="s">
        <v>59</v>
      </c>
      <c r="P1" s="31" t="s">
        <v>60</v>
      </c>
      <c r="Q1" s="31" t="s">
        <v>63</v>
      </c>
      <c r="R1" s="31" t="s">
        <v>62</v>
      </c>
      <c r="S1" s="31" t="s">
        <v>61</v>
      </c>
      <c r="T1" s="32" t="s">
        <v>64</v>
      </c>
      <c r="U1" s="32" t="s">
        <v>65</v>
      </c>
      <c r="V1" s="32" t="s">
        <v>66</v>
      </c>
      <c r="W1" s="32" t="s">
        <v>67</v>
      </c>
      <c r="X1" s="32" t="s">
        <v>68</v>
      </c>
      <c r="Y1" s="32" t="s">
        <v>69</v>
      </c>
      <c r="Z1" s="32" t="s">
        <v>70</v>
      </c>
      <c r="AA1" s="32" t="s">
        <v>71</v>
      </c>
      <c r="AB1" s="32" t="s">
        <v>72</v>
      </c>
      <c r="AC1" s="31" t="s">
        <v>73</v>
      </c>
      <c r="AD1" s="31" t="s">
        <v>74</v>
      </c>
      <c r="AE1" s="31" t="s">
        <v>75</v>
      </c>
      <c r="AF1" s="31" t="s">
        <v>76</v>
      </c>
      <c r="AG1" s="31" t="s">
        <v>77</v>
      </c>
      <c r="AH1" s="31" t="s">
        <v>78</v>
      </c>
      <c r="AI1" s="31" t="s">
        <v>79</v>
      </c>
      <c r="AJ1" s="31" t="s">
        <v>80</v>
      </c>
      <c r="AK1" s="31" t="s">
        <v>81</v>
      </c>
      <c r="AL1" s="22" t="s">
        <v>49</v>
      </c>
    </row>
    <row r="2" spans="1:38" x14ac:dyDescent="0.55000000000000004">
      <c r="A2" s="33">
        <f>依頼書!D7</f>
        <v>0</v>
      </c>
      <c r="B2" s="34" t="str">
        <f>依頼書!D8</f>
        <v>安全保管（機器専有）</v>
      </c>
      <c r="C2" s="34">
        <f>依頼書!D9</f>
        <v>0</v>
      </c>
      <c r="D2" s="33">
        <f>依頼書!E10</f>
        <v>0</v>
      </c>
      <c r="E2" s="34" t="str">
        <f>依頼書!E11</f>
        <v/>
      </c>
      <c r="F2" s="34" t="str">
        <f>依頼書!E12</f>
        <v>単年度契約になります。</v>
      </c>
      <c r="G2" s="34">
        <f>依頼書!E13</f>
        <v>0</v>
      </c>
      <c r="H2" s="34">
        <f>依頼書!E15</f>
        <v>0</v>
      </c>
      <c r="I2" s="34">
        <f>依頼書!E16</f>
        <v>0</v>
      </c>
      <c r="J2" s="34">
        <f>依頼書!E17</f>
        <v>0</v>
      </c>
      <c r="K2" s="34" t="str">
        <f>依頼書!D20</f>
        <v/>
      </c>
      <c r="L2" s="34" t="str">
        <f>依頼書!D21</f>
        <v/>
      </c>
      <c r="M2" s="34" t="str">
        <f>依頼書!D22</f>
        <v/>
      </c>
      <c r="N2" s="34" t="str">
        <f>依頼書!D23</f>
        <v/>
      </c>
      <c r="O2" s="34" t="str">
        <f>依頼書!D24</f>
        <v/>
      </c>
      <c r="P2" s="34" t="str">
        <f>依頼書!F20</f>
        <v/>
      </c>
      <c r="Q2" s="34" t="str">
        <f>依頼書!F21</f>
        <v/>
      </c>
      <c r="R2" s="34" t="str">
        <f>依頼書!F22</f>
        <v/>
      </c>
      <c r="S2" s="34">
        <f>依頼書!F23</f>
        <v>0</v>
      </c>
      <c r="T2" s="34" t="str">
        <f>依頼書!D26</f>
        <v/>
      </c>
      <c r="U2" s="34" t="str">
        <f>依頼書!D27</f>
        <v/>
      </c>
      <c r="V2" s="34" t="str">
        <f>依頼書!D28</f>
        <v/>
      </c>
      <c r="W2" s="34" t="str">
        <f>依頼書!D29</f>
        <v/>
      </c>
      <c r="X2" s="34" t="str">
        <f>依頼書!D30</f>
        <v/>
      </c>
      <c r="Y2" s="34" t="str">
        <f>依頼書!F26</f>
        <v/>
      </c>
      <c r="Z2" s="34" t="str">
        <f>依頼書!F27</f>
        <v/>
      </c>
      <c r="AA2" s="34" t="str">
        <f>依頼書!F28</f>
        <v/>
      </c>
      <c r="AB2" s="34">
        <f>依頼書!F29</f>
        <v>0</v>
      </c>
      <c r="AC2" s="34"/>
      <c r="AD2" s="34"/>
      <c r="AE2" s="34"/>
      <c r="AF2" s="34"/>
      <c r="AG2" s="34"/>
      <c r="AH2" s="34"/>
      <c r="AI2" s="34"/>
      <c r="AJ2" s="34"/>
      <c r="AK2" s="34"/>
      <c r="AL2" s="30">
        <f>'Oedersheet Download'!A2</f>
        <v>0</v>
      </c>
    </row>
  </sheetData>
  <sheetProtection algorithmName="SHA-512" hashValue="96bcDbmG9FCAAkPkN3ompCW3szxRg/GN5JzIuV+OPjStLGexyyAEqCzSRN6AdwIskkNQ5Xnh3HxP4c7KfvVFyQ==" saltValue="AE8zX9nUCPj/WLXR71TIPQ==" spinCount="100000" sheet="1" objects="1" scenarios="1"/>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6DEEB-07F7-4DBA-94FD-6539FF785318}">
  <sheetPr>
    <tabColor theme="7" tint="0.79998168889431442"/>
  </sheetPr>
  <dimension ref="A1:M101"/>
  <sheetViews>
    <sheetView workbookViewId="0">
      <pane xSplit="1" topLeftCell="B1" activePane="topRight" state="frozen"/>
      <selection activeCell="E32" sqref="E32"/>
      <selection pane="topRight" activeCell="N1" sqref="N1"/>
    </sheetView>
  </sheetViews>
  <sheetFormatPr defaultColWidth="8.08203125" defaultRowHeight="14.5" x14ac:dyDescent="0.55000000000000004"/>
  <cols>
    <col min="1" max="2" width="16" style="26" customWidth="1"/>
    <col min="3" max="3" width="18.58203125" style="29" customWidth="1"/>
    <col min="4" max="5" width="6.83203125" style="26" customWidth="1"/>
    <col min="6" max="6" width="9.6640625" style="26" customWidth="1"/>
    <col min="7" max="7" width="6.83203125" style="26" customWidth="1"/>
    <col min="8" max="8" width="18.6640625" style="26" customWidth="1"/>
    <col min="9" max="9" width="18.83203125" style="26" bestFit="1" customWidth="1"/>
    <col min="10" max="10" width="6" style="26" bestFit="1" customWidth="1"/>
    <col min="11" max="11" width="7.5" style="26" bestFit="1" customWidth="1"/>
    <col min="12" max="12" width="4.5" style="26" bestFit="1" customWidth="1"/>
    <col min="13" max="13" width="15.5" style="26" bestFit="1" customWidth="1"/>
    <col min="14" max="16384" width="8.08203125" style="26"/>
  </cols>
  <sheetData>
    <row r="1" spans="1:13" ht="58.5" customHeight="1" x14ac:dyDescent="0.55000000000000004">
      <c r="A1" s="23" t="s">
        <v>129</v>
      </c>
      <c r="B1" s="23" t="s">
        <v>33</v>
      </c>
      <c r="C1" s="25" t="s">
        <v>36</v>
      </c>
      <c r="D1" s="23" t="s">
        <v>34</v>
      </c>
      <c r="E1" s="23" t="s">
        <v>35</v>
      </c>
      <c r="F1" s="23" t="s">
        <v>130</v>
      </c>
      <c r="G1" s="23" t="s">
        <v>131</v>
      </c>
      <c r="H1" s="24" t="s">
        <v>132</v>
      </c>
      <c r="I1" s="42" t="s">
        <v>135</v>
      </c>
      <c r="J1" s="42" t="s">
        <v>142</v>
      </c>
      <c r="K1" s="42" t="s">
        <v>143</v>
      </c>
      <c r="L1" s="42" t="s">
        <v>136</v>
      </c>
      <c r="M1" s="42" t="s">
        <v>144</v>
      </c>
    </row>
    <row r="2" spans="1:13" x14ac:dyDescent="0.55000000000000004">
      <c r="A2" s="27" t="e">
        <f>IF(別表!#REF!="","",別表!#REF!)</f>
        <v>#REF!</v>
      </c>
      <c r="B2" s="27" t="str">
        <f>IF(別表!A2="","",別表!A2)</f>
        <v/>
      </c>
      <c r="C2" s="28" t="str">
        <f>IF(別表!B2="","",別表!B2)</f>
        <v/>
      </c>
      <c r="D2" s="27" t="str">
        <f>IF(別表!C2="","",別表!C2)</f>
        <v/>
      </c>
      <c r="E2" s="27" t="str">
        <f>IF(別表!D2="","",別表!D2)</f>
        <v/>
      </c>
      <c r="F2" s="27" t="str">
        <f>IF(別表!E2="","",別表!E2)</f>
        <v/>
      </c>
      <c r="G2" s="27" t="str">
        <f>IF(別表!F2="","",別表!F2)</f>
        <v/>
      </c>
      <c r="H2" s="27" t="str">
        <f>IF(別表!G2="","",別表!G2)</f>
        <v/>
      </c>
      <c r="I2" s="27"/>
      <c r="J2" s="27"/>
      <c r="K2" s="27"/>
      <c r="L2" s="27"/>
      <c r="M2" s="27"/>
    </row>
    <row r="3" spans="1:13" x14ac:dyDescent="0.55000000000000004">
      <c r="A3" s="27" t="e">
        <f>IF(別表!#REF!="","",別表!#REF!)</f>
        <v>#REF!</v>
      </c>
      <c r="B3" s="27" t="str">
        <f>IF(別表!A3="","",別表!A3)</f>
        <v/>
      </c>
      <c r="C3" s="28" t="str">
        <f>IF(別表!B3="","",別表!B3)</f>
        <v/>
      </c>
      <c r="D3" s="27" t="str">
        <f>IF(別表!C3="","",別表!C3)</f>
        <v/>
      </c>
      <c r="E3" s="27" t="str">
        <f>IF(別表!D3="","",別表!D3)</f>
        <v/>
      </c>
      <c r="F3" s="27" t="str">
        <f>IF(別表!E3="","",別表!E3)</f>
        <v/>
      </c>
      <c r="G3" s="27" t="str">
        <f>IF(別表!F3="","",別表!F3)</f>
        <v/>
      </c>
      <c r="H3" s="27" t="str">
        <f>IF(別表!G3="","",別表!G3)</f>
        <v/>
      </c>
      <c r="I3" s="27"/>
      <c r="J3" s="27"/>
      <c r="K3" s="27"/>
      <c r="L3" s="27"/>
      <c r="M3" s="27"/>
    </row>
    <row r="4" spans="1:13" x14ac:dyDescent="0.55000000000000004">
      <c r="A4" s="27" t="e">
        <f>IF(別表!#REF!="","",別表!#REF!)</f>
        <v>#REF!</v>
      </c>
      <c r="B4" s="27" t="str">
        <f>IF(別表!A4="","",別表!A4)</f>
        <v/>
      </c>
      <c r="C4" s="28" t="str">
        <f>IF(別表!B4="","",別表!B4)</f>
        <v/>
      </c>
      <c r="D4" s="27" t="str">
        <f>IF(別表!C4="","",別表!C4)</f>
        <v/>
      </c>
      <c r="E4" s="27" t="str">
        <f>IF(別表!D4="","",別表!D4)</f>
        <v/>
      </c>
      <c r="F4" s="27" t="str">
        <f>IF(別表!E4="","",別表!E4)</f>
        <v/>
      </c>
      <c r="G4" s="27" t="str">
        <f>IF(別表!F4="","",別表!F4)</f>
        <v/>
      </c>
      <c r="H4" s="27" t="str">
        <f>IF(別表!G4="","",別表!G4)</f>
        <v/>
      </c>
      <c r="I4" s="27"/>
      <c r="J4" s="27"/>
      <c r="K4" s="27"/>
      <c r="L4" s="27"/>
      <c r="M4" s="27"/>
    </row>
    <row r="5" spans="1:13" x14ac:dyDescent="0.55000000000000004">
      <c r="A5" s="27" t="e">
        <f>IF(別表!#REF!="","",別表!#REF!)</f>
        <v>#REF!</v>
      </c>
      <c r="B5" s="27" t="str">
        <f>IF(別表!A5="","",別表!A5)</f>
        <v/>
      </c>
      <c r="C5" s="28" t="str">
        <f>IF(別表!B5="","",別表!B5)</f>
        <v/>
      </c>
      <c r="D5" s="27" t="str">
        <f>IF(別表!C5="","",別表!C5)</f>
        <v/>
      </c>
      <c r="E5" s="27" t="str">
        <f>IF(別表!D5="","",別表!D5)</f>
        <v/>
      </c>
      <c r="F5" s="27" t="str">
        <f>IF(別表!E5="","",別表!E5)</f>
        <v/>
      </c>
      <c r="G5" s="27" t="str">
        <f>IF(別表!F5="","",別表!F5)</f>
        <v/>
      </c>
      <c r="H5" s="27" t="str">
        <f>IF(別表!G5="","",別表!G5)</f>
        <v/>
      </c>
      <c r="I5" s="27"/>
      <c r="J5" s="27"/>
      <c r="K5" s="27"/>
      <c r="L5" s="27"/>
      <c r="M5" s="27"/>
    </row>
    <row r="6" spans="1:13" x14ac:dyDescent="0.55000000000000004">
      <c r="A6" s="27" t="e">
        <f>IF(別表!#REF!="","",別表!#REF!)</f>
        <v>#REF!</v>
      </c>
      <c r="B6" s="27" t="str">
        <f>IF(別表!A6="","",別表!A6)</f>
        <v/>
      </c>
      <c r="C6" s="28" t="str">
        <f>IF(別表!B6="","",別表!B6)</f>
        <v/>
      </c>
      <c r="D6" s="27" t="str">
        <f>IF(別表!C6="","",別表!C6)</f>
        <v/>
      </c>
      <c r="E6" s="27" t="str">
        <f>IF(別表!D6="","",別表!D6)</f>
        <v/>
      </c>
      <c r="F6" s="27" t="str">
        <f>IF(別表!E6="","",別表!E6)</f>
        <v/>
      </c>
      <c r="G6" s="27" t="str">
        <f>IF(別表!F6="","",別表!F6)</f>
        <v/>
      </c>
      <c r="H6" s="27" t="str">
        <f>IF(別表!G6="","",別表!G6)</f>
        <v/>
      </c>
      <c r="I6" s="27"/>
      <c r="J6" s="27"/>
      <c r="K6" s="27"/>
      <c r="L6" s="27"/>
      <c r="M6" s="27"/>
    </row>
    <row r="7" spans="1:13" x14ac:dyDescent="0.55000000000000004">
      <c r="A7" s="27" t="e">
        <f>IF(別表!#REF!="","",別表!#REF!)</f>
        <v>#REF!</v>
      </c>
      <c r="B7" s="27" t="str">
        <f>IF(別表!A7="","",別表!A7)</f>
        <v/>
      </c>
      <c r="C7" s="28" t="str">
        <f>IF(別表!B7="","",別表!B7)</f>
        <v/>
      </c>
      <c r="D7" s="27" t="str">
        <f>IF(別表!C7="","",別表!C7)</f>
        <v/>
      </c>
      <c r="E7" s="27" t="str">
        <f>IF(別表!D7="","",別表!D7)</f>
        <v/>
      </c>
      <c r="F7" s="27" t="str">
        <f>IF(別表!E7="","",別表!E7)</f>
        <v/>
      </c>
      <c r="G7" s="27" t="str">
        <f>IF(別表!F7="","",別表!F7)</f>
        <v/>
      </c>
      <c r="H7" s="27" t="str">
        <f>IF(別表!G7="","",別表!G7)</f>
        <v/>
      </c>
      <c r="I7" s="27"/>
      <c r="J7" s="27"/>
      <c r="K7" s="27"/>
      <c r="L7" s="27"/>
      <c r="M7" s="27"/>
    </row>
    <row r="8" spans="1:13" x14ac:dyDescent="0.55000000000000004">
      <c r="A8" s="27" t="e">
        <f>IF(別表!#REF!="","",別表!#REF!)</f>
        <v>#REF!</v>
      </c>
      <c r="B8" s="27" t="str">
        <f>IF(別表!A8="","",別表!A8)</f>
        <v/>
      </c>
      <c r="C8" s="28" t="str">
        <f>IF(別表!B8="","",別表!B8)</f>
        <v/>
      </c>
      <c r="D8" s="27" t="str">
        <f>IF(別表!C8="","",別表!C8)</f>
        <v/>
      </c>
      <c r="E8" s="27" t="str">
        <f>IF(別表!D8="","",別表!D8)</f>
        <v/>
      </c>
      <c r="F8" s="27" t="str">
        <f>IF(別表!E8="","",別表!E8)</f>
        <v/>
      </c>
      <c r="G8" s="27" t="str">
        <f>IF(別表!F8="","",別表!F8)</f>
        <v/>
      </c>
      <c r="H8" s="27" t="str">
        <f>IF(別表!G8="","",別表!G8)</f>
        <v/>
      </c>
      <c r="I8" s="27"/>
      <c r="J8" s="27"/>
      <c r="K8" s="27"/>
      <c r="L8" s="27"/>
      <c r="M8" s="27"/>
    </row>
    <row r="9" spans="1:13" x14ac:dyDescent="0.55000000000000004">
      <c r="A9" s="27" t="e">
        <f>IF(別表!#REF!="","",別表!#REF!)</f>
        <v>#REF!</v>
      </c>
      <c r="B9" s="27" t="str">
        <f>IF(別表!A9="","",別表!A9)</f>
        <v/>
      </c>
      <c r="C9" s="28" t="str">
        <f>IF(別表!B9="","",別表!B9)</f>
        <v/>
      </c>
      <c r="D9" s="27" t="str">
        <f>IF(別表!C9="","",別表!C9)</f>
        <v/>
      </c>
      <c r="E9" s="27" t="str">
        <f>IF(別表!D9="","",別表!D9)</f>
        <v/>
      </c>
      <c r="F9" s="27" t="str">
        <f>IF(別表!E9="","",別表!E9)</f>
        <v/>
      </c>
      <c r="G9" s="27" t="str">
        <f>IF(別表!F9="","",別表!F9)</f>
        <v/>
      </c>
      <c r="H9" s="27" t="str">
        <f>IF(別表!G9="","",別表!G9)</f>
        <v/>
      </c>
      <c r="I9" s="27"/>
      <c r="J9" s="27"/>
      <c r="K9" s="27"/>
      <c r="L9" s="27"/>
      <c r="M9" s="27"/>
    </row>
    <row r="10" spans="1:13" x14ac:dyDescent="0.55000000000000004">
      <c r="A10" s="27" t="e">
        <f>IF(別表!#REF!="","",別表!#REF!)</f>
        <v>#REF!</v>
      </c>
      <c r="B10" s="27" t="str">
        <f>IF(別表!A10="","",別表!A10)</f>
        <v/>
      </c>
      <c r="C10" s="28" t="str">
        <f>IF(別表!B10="","",別表!B10)</f>
        <v/>
      </c>
      <c r="D10" s="27" t="str">
        <f>IF(別表!C10="","",別表!C10)</f>
        <v/>
      </c>
      <c r="E10" s="27" t="str">
        <f>IF(別表!D10="","",別表!D10)</f>
        <v/>
      </c>
      <c r="F10" s="27" t="str">
        <f>IF(別表!E10="","",別表!E10)</f>
        <v/>
      </c>
      <c r="G10" s="27" t="str">
        <f>IF(別表!F10="","",別表!F10)</f>
        <v/>
      </c>
      <c r="H10" s="27" t="str">
        <f>IF(別表!G10="","",別表!G10)</f>
        <v/>
      </c>
      <c r="I10" s="27"/>
      <c r="J10" s="27"/>
      <c r="K10" s="27"/>
      <c r="L10" s="27"/>
      <c r="M10" s="27"/>
    </row>
    <row r="11" spans="1:13" x14ac:dyDescent="0.55000000000000004">
      <c r="A11" s="27" t="e">
        <f>IF(別表!#REF!="","",別表!#REF!)</f>
        <v>#REF!</v>
      </c>
      <c r="B11" s="27" t="str">
        <f>IF(別表!A11="","",別表!A11)</f>
        <v/>
      </c>
      <c r="C11" s="28" t="str">
        <f>IF(別表!B11="","",別表!B11)</f>
        <v/>
      </c>
      <c r="D11" s="27" t="str">
        <f>IF(別表!C11="","",別表!C11)</f>
        <v/>
      </c>
      <c r="E11" s="27" t="str">
        <f>IF(別表!D11="","",別表!D11)</f>
        <v/>
      </c>
      <c r="F11" s="27" t="str">
        <f>IF(別表!E11="","",別表!E11)</f>
        <v/>
      </c>
      <c r="G11" s="27" t="str">
        <f>IF(別表!F11="","",別表!F11)</f>
        <v/>
      </c>
      <c r="H11" s="27" t="str">
        <f>IF(別表!G11="","",別表!G11)</f>
        <v/>
      </c>
      <c r="I11" s="27"/>
      <c r="J11" s="27"/>
      <c r="K11" s="27"/>
      <c r="L11" s="27"/>
      <c r="M11" s="27"/>
    </row>
    <row r="12" spans="1:13" x14ac:dyDescent="0.55000000000000004">
      <c r="A12" s="27" t="e">
        <f>IF(別表!#REF!="","",別表!#REF!)</f>
        <v>#REF!</v>
      </c>
      <c r="B12" s="27" t="str">
        <f>IF(別表!A12="","",別表!A12)</f>
        <v/>
      </c>
      <c r="C12" s="28" t="str">
        <f>IF(別表!B12="","",別表!B12)</f>
        <v/>
      </c>
      <c r="D12" s="27" t="str">
        <f>IF(別表!C12="","",別表!C12)</f>
        <v/>
      </c>
      <c r="E12" s="27" t="str">
        <f>IF(別表!D12="","",別表!D12)</f>
        <v/>
      </c>
      <c r="F12" s="27" t="str">
        <f>IF(別表!E12="","",別表!E12)</f>
        <v/>
      </c>
      <c r="G12" s="27" t="str">
        <f>IF(別表!F12="","",別表!F12)</f>
        <v/>
      </c>
      <c r="H12" s="27" t="str">
        <f>IF(別表!G12="","",別表!G12)</f>
        <v/>
      </c>
      <c r="I12" s="27"/>
      <c r="J12" s="27"/>
      <c r="K12" s="27"/>
      <c r="L12" s="27"/>
      <c r="M12" s="27"/>
    </row>
    <row r="13" spans="1:13" x14ac:dyDescent="0.55000000000000004">
      <c r="A13" s="27" t="e">
        <f>IF(別表!#REF!="","",別表!#REF!)</f>
        <v>#REF!</v>
      </c>
      <c r="B13" s="27" t="str">
        <f>IF(別表!A13="","",別表!A13)</f>
        <v/>
      </c>
      <c r="C13" s="28" t="str">
        <f>IF(別表!B13="","",別表!B13)</f>
        <v/>
      </c>
      <c r="D13" s="27" t="str">
        <f>IF(別表!C13="","",別表!C13)</f>
        <v/>
      </c>
      <c r="E13" s="27" t="str">
        <f>IF(別表!D13="","",別表!D13)</f>
        <v/>
      </c>
      <c r="F13" s="27" t="str">
        <f>IF(別表!E13="","",別表!E13)</f>
        <v/>
      </c>
      <c r="G13" s="27" t="str">
        <f>IF(別表!F13="","",別表!F13)</f>
        <v/>
      </c>
      <c r="H13" s="27" t="str">
        <f>IF(別表!G13="","",別表!G13)</f>
        <v/>
      </c>
      <c r="I13" s="27"/>
      <c r="J13" s="27"/>
      <c r="K13" s="27"/>
      <c r="L13" s="27"/>
      <c r="M13" s="27"/>
    </row>
    <row r="14" spans="1:13" x14ac:dyDescent="0.55000000000000004">
      <c r="A14" s="27" t="e">
        <f>IF(別表!#REF!="","",別表!#REF!)</f>
        <v>#REF!</v>
      </c>
      <c r="B14" s="27" t="str">
        <f>IF(別表!A14="","",別表!A14)</f>
        <v/>
      </c>
      <c r="C14" s="28" t="str">
        <f>IF(別表!B14="","",別表!B14)</f>
        <v/>
      </c>
      <c r="D14" s="27" t="str">
        <f>IF(別表!C14="","",別表!C14)</f>
        <v/>
      </c>
      <c r="E14" s="27" t="str">
        <f>IF(別表!D14="","",別表!D14)</f>
        <v/>
      </c>
      <c r="F14" s="27" t="str">
        <f>IF(別表!E14="","",別表!E14)</f>
        <v/>
      </c>
      <c r="G14" s="27" t="str">
        <f>IF(別表!F14="","",別表!F14)</f>
        <v/>
      </c>
      <c r="H14" s="27" t="str">
        <f>IF(別表!G14="","",別表!G14)</f>
        <v/>
      </c>
      <c r="I14" s="27"/>
      <c r="J14" s="27"/>
      <c r="K14" s="27"/>
      <c r="L14" s="27"/>
      <c r="M14" s="27"/>
    </row>
    <row r="15" spans="1:13" x14ac:dyDescent="0.55000000000000004">
      <c r="A15" s="27" t="e">
        <f>IF(別表!#REF!="","",別表!#REF!)</f>
        <v>#REF!</v>
      </c>
      <c r="B15" s="27" t="str">
        <f>IF(別表!A15="","",別表!A15)</f>
        <v/>
      </c>
      <c r="C15" s="28" t="str">
        <f>IF(別表!B15="","",別表!B15)</f>
        <v/>
      </c>
      <c r="D15" s="27" t="str">
        <f>IF(別表!C15="","",別表!C15)</f>
        <v/>
      </c>
      <c r="E15" s="27" t="str">
        <f>IF(別表!D15="","",別表!D15)</f>
        <v/>
      </c>
      <c r="F15" s="27" t="str">
        <f>IF(別表!E15="","",別表!E15)</f>
        <v/>
      </c>
      <c r="G15" s="27" t="str">
        <f>IF(別表!F15="","",別表!F15)</f>
        <v/>
      </c>
      <c r="H15" s="27" t="str">
        <f>IF(別表!G15="","",別表!G15)</f>
        <v/>
      </c>
      <c r="I15" s="27"/>
      <c r="J15" s="27"/>
      <c r="K15" s="27"/>
      <c r="L15" s="27"/>
      <c r="M15" s="27"/>
    </row>
    <row r="16" spans="1:13" x14ac:dyDescent="0.55000000000000004">
      <c r="A16" s="27" t="e">
        <f>IF(別表!#REF!="","",別表!#REF!)</f>
        <v>#REF!</v>
      </c>
      <c r="B16" s="27" t="str">
        <f>IF(別表!A16="","",別表!A16)</f>
        <v/>
      </c>
      <c r="C16" s="28" t="str">
        <f>IF(別表!B16="","",別表!B16)</f>
        <v/>
      </c>
      <c r="D16" s="27" t="str">
        <f>IF(別表!C16="","",別表!C16)</f>
        <v/>
      </c>
      <c r="E16" s="27" t="str">
        <f>IF(別表!D16="","",別表!D16)</f>
        <v/>
      </c>
      <c r="F16" s="27" t="str">
        <f>IF(別表!E16="","",別表!E16)</f>
        <v/>
      </c>
      <c r="G16" s="27" t="str">
        <f>IF(別表!F16="","",別表!F16)</f>
        <v/>
      </c>
      <c r="H16" s="27" t="str">
        <f>IF(別表!G16="","",別表!G16)</f>
        <v/>
      </c>
      <c r="I16" s="27"/>
      <c r="J16" s="27"/>
      <c r="K16" s="27"/>
      <c r="L16" s="27"/>
      <c r="M16" s="27"/>
    </row>
    <row r="17" spans="1:13" x14ac:dyDescent="0.55000000000000004">
      <c r="A17" s="27" t="e">
        <f>IF(別表!#REF!="","",別表!#REF!)</f>
        <v>#REF!</v>
      </c>
      <c r="B17" s="27" t="str">
        <f>IF(別表!A17="","",別表!A17)</f>
        <v/>
      </c>
      <c r="C17" s="28" t="str">
        <f>IF(別表!B17="","",別表!B17)</f>
        <v/>
      </c>
      <c r="D17" s="27" t="str">
        <f>IF(別表!C17="","",別表!C17)</f>
        <v/>
      </c>
      <c r="E17" s="27" t="str">
        <f>IF(別表!D17="","",別表!D17)</f>
        <v/>
      </c>
      <c r="F17" s="27" t="str">
        <f>IF(別表!E17="","",別表!E17)</f>
        <v/>
      </c>
      <c r="G17" s="27" t="str">
        <f>IF(別表!F17="","",別表!F17)</f>
        <v/>
      </c>
      <c r="H17" s="27" t="str">
        <f>IF(別表!G17="","",別表!G17)</f>
        <v/>
      </c>
      <c r="I17" s="27"/>
      <c r="J17" s="27"/>
      <c r="K17" s="27"/>
      <c r="L17" s="27"/>
      <c r="M17" s="27"/>
    </row>
    <row r="18" spans="1:13" x14ac:dyDescent="0.55000000000000004">
      <c r="A18" s="27" t="e">
        <f>IF(別表!#REF!="","",別表!#REF!)</f>
        <v>#REF!</v>
      </c>
      <c r="B18" s="27" t="str">
        <f>IF(別表!A18="","",別表!A18)</f>
        <v/>
      </c>
      <c r="C18" s="28" t="str">
        <f>IF(別表!B18="","",別表!B18)</f>
        <v/>
      </c>
      <c r="D18" s="27" t="str">
        <f>IF(別表!C18="","",別表!C18)</f>
        <v/>
      </c>
      <c r="E18" s="27" t="str">
        <f>IF(別表!D18="","",別表!D18)</f>
        <v/>
      </c>
      <c r="F18" s="27" t="str">
        <f>IF(別表!E18="","",別表!E18)</f>
        <v/>
      </c>
      <c r="G18" s="27" t="str">
        <f>IF(別表!F18="","",別表!F18)</f>
        <v/>
      </c>
      <c r="H18" s="27" t="str">
        <f>IF(別表!G18="","",別表!G18)</f>
        <v/>
      </c>
      <c r="I18" s="27"/>
      <c r="J18" s="27"/>
      <c r="K18" s="27"/>
      <c r="L18" s="27"/>
      <c r="M18" s="27"/>
    </row>
    <row r="19" spans="1:13" x14ac:dyDescent="0.55000000000000004">
      <c r="A19" s="27" t="e">
        <f>IF(別表!#REF!="","",別表!#REF!)</f>
        <v>#REF!</v>
      </c>
      <c r="B19" s="27" t="str">
        <f>IF(別表!A19="","",別表!A19)</f>
        <v/>
      </c>
      <c r="C19" s="28" t="str">
        <f>IF(別表!B19="","",別表!B19)</f>
        <v/>
      </c>
      <c r="D19" s="27" t="str">
        <f>IF(別表!C19="","",別表!C19)</f>
        <v/>
      </c>
      <c r="E19" s="27" t="str">
        <f>IF(別表!D19="","",別表!D19)</f>
        <v/>
      </c>
      <c r="F19" s="27" t="str">
        <f>IF(別表!E19="","",別表!E19)</f>
        <v/>
      </c>
      <c r="G19" s="27" t="str">
        <f>IF(別表!F19="","",別表!F19)</f>
        <v/>
      </c>
      <c r="H19" s="27" t="str">
        <f>IF(別表!G19="","",別表!G19)</f>
        <v/>
      </c>
      <c r="I19" s="27"/>
      <c r="J19" s="27"/>
      <c r="K19" s="27"/>
      <c r="L19" s="27"/>
      <c r="M19" s="27"/>
    </row>
    <row r="20" spans="1:13" x14ac:dyDescent="0.55000000000000004">
      <c r="A20" s="27" t="e">
        <f>IF(別表!#REF!="","",別表!#REF!)</f>
        <v>#REF!</v>
      </c>
      <c r="B20" s="27" t="str">
        <f>IF(別表!A20="","",別表!A20)</f>
        <v/>
      </c>
      <c r="C20" s="28" t="str">
        <f>IF(別表!B20="","",別表!B20)</f>
        <v/>
      </c>
      <c r="D20" s="27" t="str">
        <f>IF(別表!C20="","",別表!C20)</f>
        <v/>
      </c>
      <c r="E20" s="27" t="str">
        <f>IF(別表!D20="","",別表!D20)</f>
        <v/>
      </c>
      <c r="F20" s="27" t="str">
        <f>IF(別表!E20="","",別表!E20)</f>
        <v/>
      </c>
      <c r="G20" s="27" t="str">
        <f>IF(別表!F20="","",別表!F20)</f>
        <v/>
      </c>
      <c r="H20" s="27" t="str">
        <f>IF(別表!G20="","",別表!G20)</f>
        <v/>
      </c>
      <c r="I20" s="27"/>
      <c r="J20" s="27"/>
      <c r="K20" s="27"/>
      <c r="L20" s="27"/>
      <c r="M20" s="27"/>
    </row>
    <row r="21" spans="1:13" x14ac:dyDescent="0.55000000000000004">
      <c r="A21" s="27" t="e">
        <f>IF(別表!#REF!="","",別表!#REF!)</f>
        <v>#REF!</v>
      </c>
      <c r="B21" s="27" t="str">
        <f>IF(別表!A21="","",別表!A21)</f>
        <v/>
      </c>
      <c r="C21" s="28" t="str">
        <f>IF(別表!B21="","",別表!B21)</f>
        <v/>
      </c>
      <c r="D21" s="27" t="str">
        <f>IF(別表!C21="","",別表!C21)</f>
        <v/>
      </c>
      <c r="E21" s="27" t="str">
        <f>IF(別表!D21="","",別表!D21)</f>
        <v/>
      </c>
      <c r="F21" s="27" t="str">
        <f>IF(別表!E21="","",別表!E21)</f>
        <v/>
      </c>
      <c r="G21" s="27" t="str">
        <f>IF(別表!F21="","",別表!F21)</f>
        <v/>
      </c>
      <c r="H21" s="27" t="str">
        <f>IF(別表!G21="","",別表!G21)</f>
        <v/>
      </c>
      <c r="I21" s="27"/>
      <c r="J21" s="27"/>
      <c r="K21" s="27"/>
      <c r="L21" s="27"/>
      <c r="M21" s="27"/>
    </row>
    <row r="22" spans="1:13" x14ac:dyDescent="0.55000000000000004">
      <c r="A22" s="27" t="e">
        <f>IF(別表!#REF!="","",別表!#REF!)</f>
        <v>#REF!</v>
      </c>
      <c r="B22" s="27" t="str">
        <f>IF(別表!A22="","",別表!A22)</f>
        <v/>
      </c>
      <c r="C22" s="28" t="str">
        <f>IF(別表!B22="","",別表!B22)</f>
        <v/>
      </c>
      <c r="D22" s="27" t="str">
        <f>IF(別表!C22="","",別表!C22)</f>
        <v/>
      </c>
      <c r="E22" s="27" t="str">
        <f>IF(別表!D22="","",別表!D22)</f>
        <v/>
      </c>
      <c r="F22" s="27" t="str">
        <f>IF(別表!E22="","",別表!E22)</f>
        <v/>
      </c>
      <c r="G22" s="27" t="str">
        <f>IF(別表!F22="","",別表!F22)</f>
        <v/>
      </c>
      <c r="H22" s="27" t="str">
        <f>IF(別表!G22="","",別表!G22)</f>
        <v/>
      </c>
      <c r="I22" s="27"/>
      <c r="J22" s="27"/>
      <c r="K22" s="27"/>
      <c r="L22" s="27"/>
      <c r="M22" s="27"/>
    </row>
    <row r="23" spans="1:13" x14ac:dyDescent="0.55000000000000004">
      <c r="A23" s="27" t="e">
        <f>IF(別表!#REF!="","",別表!#REF!)</f>
        <v>#REF!</v>
      </c>
      <c r="B23" s="27" t="str">
        <f>IF(別表!A23="","",別表!A23)</f>
        <v/>
      </c>
      <c r="C23" s="28" t="str">
        <f>IF(別表!B23="","",別表!B23)</f>
        <v/>
      </c>
      <c r="D23" s="27" t="str">
        <f>IF(別表!C23="","",別表!C23)</f>
        <v/>
      </c>
      <c r="E23" s="27" t="str">
        <f>IF(別表!D23="","",別表!D23)</f>
        <v/>
      </c>
      <c r="F23" s="27" t="str">
        <f>IF(別表!E23="","",別表!E23)</f>
        <v/>
      </c>
      <c r="G23" s="27" t="str">
        <f>IF(別表!F23="","",別表!F23)</f>
        <v/>
      </c>
      <c r="H23" s="27" t="str">
        <f>IF(別表!G23="","",別表!G23)</f>
        <v/>
      </c>
      <c r="I23" s="27"/>
      <c r="J23" s="27"/>
      <c r="K23" s="27"/>
      <c r="L23" s="27"/>
      <c r="M23" s="27"/>
    </row>
    <row r="24" spans="1:13" x14ac:dyDescent="0.55000000000000004">
      <c r="A24" s="27" t="e">
        <f>IF(別表!#REF!="","",別表!#REF!)</f>
        <v>#REF!</v>
      </c>
      <c r="B24" s="27" t="str">
        <f>IF(別表!A24="","",別表!A24)</f>
        <v/>
      </c>
      <c r="C24" s="28" t="str">
        <f>IF(別表!B24="","",別表!B24)</f>
        <v/>
      </c>
      <c r="D24" s="27" t="str">
        <f>IF(別表!C24="","",別表!C24)</f>
        <v/>
      </c>
      <c r="E24" s="27" t="str">
        <f>IF(別表!D24="","",別表!D24)</f>
        <v/>
      </c>
      <c r="F24" s="27" t="str">
        <f>IF(別表!E24="","",別表!E24)</f>
        <v/>
      </c>
      <c r="G24" s="27" t="str">
        <f>IF(別表!F24="","",別表!F24)</f>
        <v/>
      </c>
      <c r="H24" s="27" t="str">
        <f>IF(別表!G24="","",別表!G24)</f>
        <v/>
      </c>
      <c r="I24" s="27"/>
      <c r="J24" s="27"/>
      <c r="K24" s="27"/>
      <c r="L24" s="27"/>
      <c r="M24" s="27"/>
    </row>
    <row r="25" spans="1:13" x14ac:dyDescent="0.55000000000000004">
      <c r="A25" s="27" t="e">
        <f>IF(別表!#REF!="","",別表!#REF!)</f>
        <v>#REF!</v>
      </c>
      <c r="B25" s="27" t="str">
        <f>IF(別表!A25="","",別表!A25)</f>
        <v/>
      </c>
      <c r="C25" s="28" t="str">
        <f>IF(別表!B25="","",別表!B25)</f>
        <v/>
      </c>
      <c r="D25" s="27" t="str">
        <f>IF(別表!C25="","",別表!C25)</f>
        <v/>
      </c>
      <c r="E25" s="27" t="str">
        <f>IF(別表!D25="","",別表!D25)</f>
        <v/>
      </c>
      <c r="F25" s="27" t="str">
        <f>IF(別表!E25="","",別表!E25)</f>
        <v/>
      </c>
      <c r="G25" s="27" t="str">
        <f>IF(別表!F25="","",別表!F25)</f>
        <v/>
      </c>
      <c r="H25" s="27" t="str">
        <f>IF(別表!G25="","",別表!G25)</f>
        <v/>
      </c>
      <c r="I25" s="27"/>
      <c r="J25" s="27"/>
      <c r="K25" s="27"/>
      <c r="L25" s="27"/>
      <c r="M25" s="27"/>
    </row>
    <row r="26" spans="1:13" x14ac:dyDescent="0.55000000000000004">
      <c r="A26" s="27" t="e">
        <f>IF(別表!#REF!="","",別表!#REF!)</f>
        <v>#REF!</v>
      </c>
      <c r="B26" s="27" t="str">
        <f>IF(別表!A26="","",別表!A26)</f>
        <v/>
      </c>
      <c r="C26" s="28" t="str">
        <f>IF(別表!B26="","",別表!B26)</f>
        <v/>
      </c>
      <c r="D26" s="27" t="str">
        <f>IF(別表!C26="","",別表!C26)</f>
        <v/>
      </c>
      <c r="E26" s="27" t="str">
        <f>IF(別表!D26="","",別表!D26)</f>
        <v/>
      </c>
      <c r="F26" s="27" t="str">
        <f>IF(別表!E26="","",別表!E26)</f>
        <v/>
      </c>
      <c r="G26" s="27" t="str">
        <f>IF(別表!F26="","",別表!F26)</f>
        <v/>
      </c>
      <c r="H26" s="27" t="str">
        <f>IF(別表!G26="","",別表!G26)</f>
        <v/>
      </c>
      <c r="I26" s="27"/>
      <c r="J26" s="27"/>
      <c r="K26" s="27"/>
      <c r="L26" s="27"/>
      <c r="M26" s="27"/>
    </row>
    <row r="27" spans="1:13" x14ac:dyDescent="0.55000000000000004">
      <c r="A27" s="27" t="e">
        <f>IF(別表!#REF!="","",別表!#REF!)</f>
        <v>#REF!</v>
      </c>
      <c r="B27" s="27" t="str">
        <f>IF(別表!A27="","",別表!A27)</f>
        <v/>
      </c>
      <c r="C27" s="28" t="str">
        <f>IF(別表!B27="","",別表!B27)</f>
        <v/>
      </c>
      <c r="D27" s="27" t="str">
        <f>IF(別表!C27="","",別表!C27)</f>
        <v/>
      </c>
      <c r="E27" s="27" t="str">
        <f>IF(別表!D27="","",別表!D27)</f>
        <v/>
      </c>
      <c r="F27" s="27" t="str">
        <f>IF(別表!E27="","",別表!E27)</f>
        <v/>
      </c>
      <c r="G27" s="27" t="str">
        <f>IF(別表!F27="","",別表!F27)</f>
        <v/>
      </c>
      <c r="H27" s="27" t="str">
        <f>IF(別表!G27="","",別表!G27)</f>
        <v/>
      </c>
      <c r="I27" s="27"/>
      <c r="J27" s="27"/>
      <c r="K27" s="27"/>
      <c r="L27" s="27"/>
      <c r="M27" s="27"/>
    </row>
    <row r="28" spans="1:13" x14ac:dyDescent="0.55000000000000004">
      <c r="A28" s="27" t="e">
        <f>IF(別表!#REF!="","",別表!#REF!)</f>
        <v>#REF!</v>
      </c>
      <c r="B28" s="27" t="str">
        <f>IF(別表!A28="","",別表!A28)</f>
        <v/>
      </c>
      <c r="C28" s="28" t="str">
        <f>IF(別表!B28="","",別表!B28)</f>
        <v/>
      </c>
      <c r="D28" s="27" t="str">
        <f>IF(別表!C28="","",別表!C28)</f>
        <v/>
      </c>
      <c r="E28" s="27" t="str">
        <f>IF(別表!D28="","",別表!D28)</f>
        <v/>
      </c>
      <c r="F28" s="27" t="str">
        <f>IF(別表!E28="","",別表!E28)</f>
        <v/>
      </c>
      <c r="G28" s="27" t="str">
        <f>IF(別表!F28="","",別表!F28)</f>
        <v/>
      </c>
      <c r="H28" s="27" t="str">
        <f>IF(別表!G28="","",別表!G28)</f>
        <v/>
      </c>
      <c r="I28" s="27"/>
      <c r="J28" s="27"/>
      <c r="K28" s="27"/>
      <c r="L28" s="27"/>
      <c r="M28" s="27"/>
    </row>
    <row r="29" spans="1:13" x14ac:dyDescent="0.55000000000000004">
      <c r="A29" s="27" t="e">
        <f>IF(別表!#REF!="","",別表!#REF!)</f>
        <v>#REF!</v>
      </c>
      <c r="B29" s="27" t="str">
        <f>IF(別表!A29="","",別表!A29)</f>
        <v/>
      </c>
      <c r="C29" s="28" t="str">
        <f>IF(別表!B29="","",別表!B29)</f>
        <v/>
      </c>
      <c r="D29" s="27" t="str">
        <f>IF(別表!C29="","",別表!C29)</f>
        <v/>
      </c>
      <c r="E29" s="27" t="str">
        <f>IF(別表!D29="","",別表!D29)</f>
        <v/>
      </c>
      <c r="F29" s="27" t="str">
        <f>IF(別表!E29="","",別表!E29)</f>
        <v/>
      </c>
      <c r="G29" s="27" t="str">
        <f>IF(別表!F29="","",別表!F29)</f>
        <v/>
      </c>
      <c r="H29" s="27" t="str">
        <f>IF(別表!G29="","",別表!G29)</f>
        <v/>
      </c>
      <c r="I29" s="27"/>
      <c r="J29" s="27"/>
      <c r="K29" s="27"/>
      <c r="L29" s="27"/>
      <c r="M29" s="27"/>
    </row>
    <row r="30" spans="1:13" x14ac:dyDescent="0.55000000000000004">
      <c r="A30" s="27" t="e">
        <f>IF(別表!#REF!="","",別表!#REF!)</f>
        <v>#REF!</v>
      </c>
      <c r="B30" s="27" t="str">
        <f>IF(別表!A30="","",別表!A30)</f>
        <v/>
      </c>
      <c r="C30" s="28" t="str">
        <f>IF(別表!B30="","",別表!B30)</f>
        <v/>
      </c>
      <c r="D30" s="27" t="str">
        <f>IF(別表!C30="","",別表!C30)</f>
        <v/>
      </c>
      <c r="E30" s="27" t="str">
        <f>IF(別表!D30="","",別表!D30)</f>
        <v/>
      </c>
      <c r="F30" s="27" t="str">
        <f>IF(別表!E30="","",別表!E30)</f>
        <v/>
      </c>
      <c r="G30" s="27" t="str">
        <f>IF(別表!F30="","",別表!F30)</f>
        <v/>
      </c>
      <c r="H30" s="27" t="str">
        <f>IF(別表!G30="","",別表!G30)</f>
        <v/>
      </c>
      <c r="I30" s="27"/>
      <c r="J30" s="27"/>
      <c r="K30" s="27"/>
      <c r="L30" s="27"/>
      <c r="M30" s="27"/>
    </row>
    <row r="31" spans="1:13" x14ac:dyDescent="0.55000000000000004">
      <c r="A31" s="27" t="e">
        <f>IF(別表!#REF!="","",別表!#REF!)</f>
        <v>#REF!</v>
      </c>
      <c r="B31" s="27" t="str">
        <f>IF(別表!A31="","",別表!A31)</f>
        <v/>
      </c>
      <c r="C31" s="28" t="str">
        <f>IF(別表!B31="","",別表!B31)</f>
        <v/>
      </c>
      <c r="D31" s="27" t="str">
        <f>IF(別表!C31="","",別表!C31)</f>
        <v/>
      </c>
      <c r="E31" s="27" t="str">
        <f>IF(別表!D31="","",別表!D31)</f>
        <v/>
      </c>
      <c r="F31" s="27" t="str">
        <f>IF(別表!E31="","",別表!E31)</f>
        <v/>
      </c>
      <c r="G31" s="27" t="str">
        <f>IF(別表!F31="","",別表!F31)</f>
        <v/>
      </c>
      <c r="H31" s="27" t="str">
        <f>IF(別表!G31="","",別表!G31)</f>
        <v/>
      </c>
      <c r="I31" s="27"/>
      <c r="J31" s="27"/>
      <c r="K31" s="27"/>
      <c r="L31" s="27"/>
      <c r="M31" s="27"/>
    </row>
    <row r="32" spans="1:13" x14ac:dyDescent="0.55000000000000004">
      <c r="A32" s="27" t="e">
        <f>IF(別表!#REF!="","",別表!#REF!)</f>
        <v>#REF!</v>
      </c>
      <c r="B32" s="27" t="str">
        <f>IF(別表!A32="","",別表!A32)</f>
        <v/>
      </c>
      <c r="C32" s="28" t="str">
        <f>IF(別表!B32="","",別表!B32)</f>
        <v/>
      </c>
      <c r="D32" s="27" t="str">
        <f>IF(別表!C32="","",別表!C32)</f>
        <v/>
      </c>
      <c r="E32" s="27" t="str">
        <f>IF(別表!D32="","",別表!D32)</f>
        <v/>
      </c>
      <c r="F32" s="27" t="str">
        <f>IF(別表!E32="","",別表!E32)</f>
        <v/>
      </c>
      <c r="G32" s="27" t="str">
        <f>IF(別表!F32="","",別表!F32)</f>
        <v/>
      </c>
      <c r="H32" s="27" t="str">
        <f>IF(別表!G32="","",別表!G32)</f>
        <v/>
      </c>
      <c r="I32" s="27"/>
      <c r="J32" s="27"/>
      <c r="K32" s="27"/>
      <c r="L32" s="27"/>
      <c r="M32" s="27"/>
    </row>
    <row r="33" spans="1:13" x14ac:dyDescent="0.55000000000000004">
      <c r="A33" s="27" t="e">
        <f>IF(別表!#REF!="","",別表!#REF!)</f>
        <v>#REF!</v>
      </c>
      <c r="B33" s="27" t="str">
        <f>IF(別表!A33="","",別表!A33)</f>
        <v/>
      </c>
      <c r="C33" s="28" t="str">
        <f>IF(別表!B33="","",別表!B33)</f>
        <v/>
      </c>
      <c r="D33" s="27" t="str">
        <f>IF(別表!C33="","",別表!C33)</f>
        <v/>
      </c>
      <c r="E33" s="27" t="str">
        <f>IF(別表!D33="","",別表!D33)</f>
        <v/>
      </c>
      <c r="F33" s="27" t="str">
        <f>IF(別表!E33="","",別表!E33)</f>
        <v/>
      </c>
      <c r="G33" s="27" t="str">
        <f>IF(別表!F33="","",別表!F33)</f>
        <v/>
      </c>
      <c r="H33" s="27" t="str">
        <f>IF(別表!G33="","",別表!G33)</f>
        <v/>
      </c>
      <c r="I33" s="27"/>
      <c r="J33" s="27"/>
      <c r="K33" s="27"/>
      <c r="L33" s="27"/>
      <c r="M33" s="27"/>
    </row>
    <row r="34" spans="1:13" x14ac:dyDescent="0.55000000000000004">
      <c r="A34" s="27" t="e">
        <f>IF(別表!#REF!="","",別表!#REF!)</f>
        <v>#REF!</v>
      </c>
      <c r="B34" s="27" t="str">
        <f>IF(別表!A34="","",別表!A34)</f>
        <v/>
      </c>
      <c r="C34" s="28" t="str">
        <f>IF(別表!B34="","",別表!B34)</f>
        <v/>
      </c>
      <c r="D34" s="27" t="str">
        <f>IF(別表!C34="","",別表!C34)</f>
        <v/>
      </c>
      <c r="E34" s="27" t="str">
        <f>IF(別表!D34="","",別表!D34)</f>
        <v/>
      </c>
      <c r="F34" s="27" t="str">
        <f>IF(別表!E34="","",別表!E34)</f>
        <v/>
      </c>
      <c r="G34" s="27" t="str">
        <f>IF(別表!F34="","",別表!F34)</f>
        <v/>
      </c>
      <c r="H34" s="27" t="str">
        <f>IF(別表!G34="","",別表!G34)</f>
        <v/>
      </c>
      <c r="I34" s="27"/>
      <c r="J34" s="27"/>
      <c r="K34" s="27"/>
      <c r="L34" s="27"/>
      <c r="M34" s="27"/>
    </row>
    <row r="35" spans="1:13" x14ac:dyDescent="0.55000000000000004">
      <c r="A35" s="27" t="e">
        <f>IF(別表!#REF!="","",別表!#REF!)</f>
        <v>#REF!</v>
      </c>
      <c r="B35" s="27" t="str">
        <f>IF(別表!A35="","",別表!A35)</f>
        <v/>
      </c>
      <c r="C35" s="28" t="str">
        <f>IF(別表!B35="","",別表!B35)</f>
        <v/>
      </c>
      <c r="D35" s="27" t="str">
        <f>IF(別表!C35="","",別表!C35)</f>
        <v/>
      </c>
      <c r="E35" s="27" t="str">
        <f>IF(別表!D35="","",別表!D35)</f>
        <v/>
      </c>
      <c r="F35" s="27" t="str">
        <f>IF(別表!E35="","",別表!E35)</f>
        <v/>
      </c>
      <c r="G35" s="27" t="str">
        <f>IF(別表!F35="","",別表!F35)</f>
        <v/>
      </c>
      <c r="H35" s="27" t="str">
        <f>IF(別表!G35="","",別表!G35)</f>
        <v/>
      </c>
      <c r="I35" s="27"/>
      <c r="J35" s="27"/>
      <c r="K35" s="27"/>
      <c r="L35" s="27"/>
      <c r="M35" s="27"/>
    </row>
    <row r="36" spans="1:13" x14ac:dyDescent="0.55000000000000004">
      <c r="A36" s="27" t="e">
        <f>IF(別表!#REF!="","",別表!#REF!)</f>
        <v>#REF!</v>
      </c>
      <c r="B36" s="27" t="str">
        <f>IF(別表!A36="","",別表!A36)</f>
        <v/>
      </c>
      <c r="C36" s="28" t="str">
        <f>IF(別表!B36="","",別表!B36)</f>
        <v/>
      </c>
      <c r="D36" s="27" t="str">
        <f>IF(別表!C36="","",別表!C36)</f>
        <v/>
      </c>
      <c r="E36" s="27" t="str">
        <f>IF(別表!D36="","",別表!D36)</f>
        <v/>
      </c>
      <c r="F36" s="27" t="str">
        <f>IF(別表!E36="","",別表!E36)</f>
        <v/>
      </c>
      <c r="G36" s="27" t="str">
        <f>IF(別表!F36="","",別表!F36)</f>
        <v/>
      </c>
      <c r="H36" s="27" t="str">
        <f>IF(別表!G36="","",別表!G36)</f>
        <v/>
      </c>
      <c r="I36" s="27"/>
      <c r="J36" s="27"/>
      <c r="K36" s="27"/>
      <c r="L36" s="27"/>
      <c r="M36" s="27"/>
    </row>
    <row r="37" spans="1:13" x14ac:dyDescent="0.55000000000000004">
      <c r="A37" s="27" t="e">
        <f>IF(別表!#REF!="","",別表!#REF!)</f>
        <v>#REF!</v>
      </c>
      <c r="B37" s="27" t="str">
        <f>IF(別表!A37="","",別表!A37)</f>
        <v/>
      </c>
      <c r="C37" s="28" t="str">
        <f>IF(別表!B37="","",別表!B37)</f>
        <v/>
      </c>
      <c r="D37" s="27" t="str">
        <f>IF(別表!C37="","",別表!C37)</f>
        <v/>
      </c>
      <c r="E37" s="27" t="str">
        <f>IF(別表!D37="","",別表!D37)</f>
        <v/>
      </c>
      <c r="F37" s="27" t="str">
        <f>IF(別表!E37="","",別表!E37)</f>
        <v/>
      </c>
      <c r="G37" s="27" t="str">
        <f>IF(別表!F37="","",別表!F37)</f>
        <v/>
      </c>
      <c r="H37" s="27" t="str">
        <f>IF(別表!G37="","",別表!G37)</f>
        <v/>
      </c>
      <c r="I37" s="27"/>
      <c r="J37" s="27"/>
      <c r="K37" s="27"/>
      <c r="L37" s="27"/>
      <c r="M37" s="27"/>
    </row>
    <row r="38" spans="1:13" x14ac:dyDescent="0.55000000000000004">
      <c r="A38" s="27" t="e">
        <f>IF(別表!#REF!="","",別表!#REF!)</f>
        <v>#REF!</v>
      </c>
      <c r="B38" s="27" t="str">
        <f>IF(別表!A38="","",別表!A38)</f>
        <v/>
      </c>
      <c r="C38" s="28" t="str">
        <f>IF(別表!B38="","",別表!B38)</f>
        <v/>
      </c>
      <c r="D38" s="27" t="str">
        <f>IF(別表!C38="","",別表!C38)</f>
        <v/>
      </c>
      <c r="E38" s="27" t="str">
        <f>IF(別表!D38="","",別表!D38)</f>
        <v/>
      </c>
      <c r="F38" s="27" t="str">
        <f>IF(別表!E38="","",別表!E38)</f>
        <v/>
      </c>
      <c r="G38" s="27" t="str">
        <f>IF(別表!F38="","",別表!F38)</f>
        <v/>
      </c>
      <c r="H38" s="27" t="str">
        <f>IF(別表!G38="","",別表!G38)</f>
        <v/>
      </c>
      <c r="I38" s="27"/>
      <c r="J38" s="27"/>
      <c r="K38" s="27"/>
      <c r="L38" s="27"/>
      <c r="M38" s="27"/>
    </row>
    <row r="39" spans="1:13" x14ac:dyDescent="0.55000000000000004">
      <c r="A39" s="27" t="e">
        <f>IF(別表!#REF!="","",別表!#REF!)</f>
        <v>#REF!</v>
      </c>
      <c r="B39" s="27" t="str">
        <f>IF(別表!A39="","",別表!A39)</f>
        <v/>
      </c>
      <c r="C39" s="28" t="str">
        <f>IF(別表!B39="","",別表!B39)</f>
        <v/>
      </c>
      <c r="D39" s="27" t="str">
        <f>IF(別表!C39="","",別表!C39)</f>
        <v/>
      </c>
      <c r="E39" s="27" t="str">
        <f>IF(別表!D39="","",別表!D39)</f>
        <v/>
      </c>
      <c r="F39" s="27" t="str">
        <f>IF(別表!E39="","",別表!E39)</f>
        <v/>
      </c>
      <c r="G39" s="27" t="str">
        <f>IF(別表!F39="","",別表!F39)</f>
        <v/>
      </c>
      <c r="H39" s="27" t="str">
        <f>IF(別表!G39="","",別表!G39)</f>
        <v/>
      </c>
      <c r="I39" s="27"/>
      <c r="J39" s="27"/>
      <c r="K39" s="27"/>
      <c r="L39" s="27"/>
      <c r="M39" s="27"/>
    </row>
    <row r="40" spans="1:13" x14ac:dyDescent="0.55000000000000004">
      <c r="A40" s="27" t="e">
        <f>IF(別表!#REF!="","",別表!#REF!)</f>
        <v>#REF!</v>
      </c>
      <c r="B40" s="27" t="str">
        <f>IF(別表!A40="","",別表!A40)</f>
        <v/>
      </c>
      <c r="C40" s="28" t="str">
        <f>IF(別表!B40="","",別表!B40)</f>
        <v/>
      </c>
      <c r="D40" s="27" t="str">
        <f>IF(別表!C40="","",別表!C40)</f>
        <v/>
      </c>
      <c r="E40" s="27" t="str">
        <f>IF(別表!D40="","",別表!D40)</f>
        <v/>
      </c>
      <c r="F40" s="27" t="str">
        <f>IF(別表!E40="","",別表!E40)</f>
        <v/>
      </c>
      <c r="G40" s="27" t="str">
        <f>IF(別表!F40="","",別表!F40)</f>
        <v/>
      </c>
      <c r="H40" s="27" t="str">
        <f>IF(別表!G40="","",別表!G40)</f>
        <v/>
      </c>
      <c r="I40" s="27"/>
      <c r="J40" s="27"/>
      <c r="K40" s="27"/>
      <c r="L40" s="27"/>
      <c r="M40" s="27"/>
    </row>
    <row r="41" spans="1:13" x14ac:dyDescent="0.55000000000000004">
      <c r="A41" s="27" t="e">
        <f>IF(別表!#REF!="","",別表!#REF!)</f>
        <v>#REF!</v>
      </c>
      <c r="B41" s="27" t="str">
        <f>IF(別表!A41="","",別表!A41)</f>
        <v/>
      </c>
      <c r="C41" s="28" t="str">
        <f>IF(別表!B41="","",別表!B41)</f>
        <v/>
      </c>
      <c r="D41" s="27" t="str">
        <f>IF(別表!C41="","",別表!C41)</f>
        <v/>
      </c>
      <c r="E41" s="27" t="str">
        <f>IF(別表!D41="","",別表!D41)</f>
        <v/>
      </c>
      <c r="F41" s="27" t="str">
        <f>IF(別表!E41="","",別表!E41)</f>
        <v/>
      </c>
      <c r="G41" s="27" t="str">
        <f>IF(別表!F41="","",別表!F41)</f>
        <v/>
      </c>
      <c r="H41" s="27" t="str">
        <f>IF(別表!G41="","",別表!G41)</f>
        <v/>
      </c>
      <c r="I41" s="27"/>
      <c r="J41" s="27"/>
      <c r="K41" s="27"/>
      <c r="L41" s="27"/>
      <c r="M41" s="27"/>
    </row>
    <row r="42" spans="1:13" x14ac:dyDescent="0.55000000000000004">
      <c r="A42" s="27" t="e">
        <f>IF(別表!#REF!="","",別表!#REF!)</f>
        <v>#REF!</v>
      </c>
      <c r="B42" s="27" t="str">
        <f>IF(別表!A42="","",別表!A42)</f>
        <v/>
      </c>
      <c r="C42" s="28" t="str">
        <f>IF(別表!B42="","",別表!B42)</f>
        <v/>
      </c>
      <c r="D42" s="27" t="str">
        <f>IF(別表!C42="","",別表!C42)</f>
        <v/>
      </c>
      <c r="E42" s="27" t="str">
        <f>IF(別表!D42="","",別表!D42)</f>
        <v/>
      </c>
      <c r="F42" s="27" t="str">
        <f>IF(別表!E42="","",別表!E42)</f>
        <v/>
      </c>
      <c r="G42" s="27" t="str">
        <f>IF(別表!F42="","",別表!F42)</f>
        <v/>
      </c>
      <c r="H42" s="27" t="str">
        <f>IF(別表!G42="","",別表!G42)</f>
        <v/>
      </c>
      <c r="I42" s="27"/>
      <c r="J42" s="27"/>
      <c r="K42" s="27"/>
      <c r="L42" s="27"/>
      <c r="M42" s="27"/>
    </row>
    <row r="43" spans="1:13" x14ac:dyDescent="0.55000000000000004">
      <c r="A43" s="27" t="e">
        <f>IF(別表!#REF!="","",別表!#REF!)</f>
        <v>#REF!</v>
      </c>
      <c r="B43" s="27" t="str">
        <f>IF(別表!A43="","",別表!A43)</f>
        <v/>
      </c>
      <c r="C43" s="28" t="str">
        <f>IF(別表!B43="","",別表!B43)</f>
        <v/>
      </c>
      <c r="D43" s="27" t="str">
        <f>IF(別表!C43="","",別表!C43)</f>
        <v/>
      </c>
      <c r="E43" s="27" t="str">
        <f>IF(別表!D43="","",別表!D43)</f>
        <v/>
      </c>
      <c r="F43" s="27" t="str">
        <f>IF(別表!E43="","",別表!E43)</f>
        <v/>
      </c>
      <c r="G43" s="27" t="str">
        <f>IF(別表!F43="","",別表!F43)</f>
        <v/>
      </c>
      <c r="H43" s="27" t="str">
        <f>IF(別表!G43="","",別表!G43)</f>
        <v/>
      </c>
      <c r="I43" s="27"/>
      <c r="J43" s="27"/>
      <c r="K43" s="27"/>
      <c r="L43" s="27"/>
      <c r="M43" s="27"/>
    </row>
    <row r="44" spans="1:13" x14ac:dyDescent="0.55000000000000004">
      <c r="A44" s="27" t="e">
        <f>IF(別表!#REF!="","",別表!#REF!)</f>
        <v>#REF!</v>
      </c>
      <c r="B44" s="27" t="str">
        <f>IF(別表!A44="","",別表!A44)</f>
        <v/>
      </c>
      <c r="C44" s="28" t="str">
        <f>IF(別表!B44="","",別表!B44)</f>
        <v/>
      </c>
      <c r="D44" s="27" t="str">
        <f>IF(別表!C44="","",別表!C44)</f>
        <v/>
      </c>
      <c r="E44" s="27" t="str">
        <f>IF(別表!D44="","",別表!D44)</f>
        <v/>
      </c>
      <c r="F44" s="27" t="str">
        <f>IF(別表!E44="","",別表!E44)</f>
        <v/>
      </c>
      <c r="G44" s="27" t="str">
        <f>IF(別表!F44="","",別表!F44)</f>
        <v/>
      </c>
      <c r="H44" s="27" t="str">
        <f>IF(別表!G44="","",別表!G44)</f>
        <v/>
      </c>
      <c r="I44" s="27"/>
      <c r="J44" s="27"/>
      <c r="K44" s="27"/>
      <c r="L44" s="27"/>
      <c r="M44" s="27"/>
    </row>
    <row r="45" spans="1:13" x14ac:dyDescent="0.55000000000000004">
      <c r="A45" s="27" t="e">
        <f>IF(別表!#REF!="","",別表!#REF!)</f>
        <v>#REF!</v>
      </c>
      <c r="B45" s="27" t="str">
        <f>IF(別表!A45="","",別表!A45)</f>
        <v/>
      </c>
      <c r="C45" s="28" t="str">
        <f>IF(別表!B45="","",別表!B45)</f>
        <v/>
      </c>
      <c r="D45" s="27" t="str">
        <f>IF(別表!C45="","",別表!C45)</f>
        <v/>
      </c>
      <c r="E45" s="27" t="str">
        <f>IF(別表!D45="","",別表!D45)</f>
        <v/>
      </c>
      <c r="F45" s="27" t="str">
        <f>IF(別表!E45="","",別表!E45)</f>
        <v/>
      </c>
      <c r="G45" s="27" t="str">
        <f>IF(別表!F45="","",別表!F45)</f>
        <v/>
      </c>
      <c r="H45" s="27" t="str">
        <f>IF(別表!G45="","",別表!G45)</f>
        <v/>
      </c>
      <c r="I45" s="27"/>
      <c r="J45" s="27"/>
      <c r="K45" s="27"/>
      <c r="L45" s="27"/>
      <c r="M45" s="27"/>
    </row>
    <row r="46" spans="1:13" x14ac:dyDescent="0.55000000000000004">
      <c r="A46" s="27" t="e">
        <f>IF(別表!#REF!="","",別表!#REF!)</f>
        <v>#REF!</v>
      </c>
      <c r="B46" s="27" t="str">
        <f>IF(別表!A46="","",別表!A46)</f>
        <v/>
      </c>
      <c r="C46" s="28" t="str">
        <f>IF(別表!B46="","",別表!B46)</f>
        <v/>
      </c>
      <c r="D46" s="27" t="str">
        <f>IF(別表!C46="","",別表!C46)</f>
        <v/>
      </c>
      <c r="E46" s="27" t="str">
        <f>IF(別表!D46="","",別表!D46)</f>
        <v/>
      </c>
      <c r="F46" s="27" t="str">
        <f>IF(別表!E46="","",別表!E46)</f>
        <v/>
      </c>
      <c r="G46" s="27" t="str">
        <f>IF(別表!F46="","",別表!F46)</f>
        <v/>
      </c>
      <c r="H46" s="27" t="str">
        <f>IF(別表!G46="","",別表!G46)</f>
        <v/>
      </c>
      <c r="I46" s="27"/>
      <c r="J46" s="27"/>
      <c r="K46" s="27"/>
      <c r="L46" s="27"/>
      <c r="M46" s="27"/>
    </row>
    <row r="47" spans="1:13" x14ac:dyDescent="0.55000000000000004">
      <c r="A47" s="27" t="e">
        <f>IF(別表!#REF!="","",別表!#REF!)</f>
        <v>#REF!</v>
      </c>
      <c r="B47" s="27" t="str">
        <f>IF(別表!A47="","",別表!A47)</f>
        <v/>
      </c>
      <c r="C47" s="28" t="str">
        <f>IF(別表!B47="","",別表!B47)</f>
        <v/>
      </c>
      <c r="D47" s="27" t="str">
        <f>IF(別表!C47="","",別表!C47)</f>
        <v/>
      </c>
      <c r="E47" s="27" t="str">
        <f>IF(別表!D47="","",別表!D47)</f>
        <v/>
      </c>
      <c r="F47" s="27" t="str">
        <f>IF(別表!E47="","",別表!E47)</f>
        <v/>
      </c>
      <c r="G47" s="27" t="str">
        <f>IF(別表!F47="","",別表!F47)</f>
        <v/>
      </c>
      <c r="H47" s="27" t="str">
        <f>IF(別表!G47="","",別表!G47)</f>
        <v/>
      </c>
      <c r="I47" s="27"/>
      <c r="J47" s="27"/>
      <c r="K47" s="27"/>
      <c r="L47" s="27"/>
      <c r="M47" s="27"/>
    </row>
    <row r="48" spans="1:13" x14ac:dyDescent="0.55000000000000004">
      <c r="A48" s="27" t="e">
        <f>IF(別表!#REF!="","",別表!#REF!)</f>
        <v>#REF!</v>
      </c>
      <c r="B48" s="27" t="str">
        <f>IF(別表!A48="","",別表!A48)</f>
        <v/>
      </c>
      <c r="C48" s="28" t="str">
        <f>IF(別表!B48="","",別表!B48)</f>
        <v/>
      </c>
      <c r="D48" s="27" t="str">
        <f>IF(別表!C48="","",別表!C48)</f>
        <v/>
      </c>
      <c r="E48" s="27" t="str">
        <f>IF(別表!D48="","",別表!D48)</f>
        <v/>
      </c>
      <c r="F48" s="27" t="str">
        <f>IF(別表!E48="","",別表!E48)</f>
        <v/>
      </c>
      <c r="G48" s="27" t="str">
        <f>IF(別表!F48="","",別表!F48)</f>
        <v/>
      </c>
      <c r="H48" s="27" t="str">
        <f>IF(別表!G48="","",別表!G48)</f>
        <v/>
      </c>
      <c r="I48" s="27"/>
      <c r="J48" s="27"/>
      <c r="K48" s="27"/>
      <c r="L48" s="27"/>
      <c r="M48" s="27"/>
    </row>
    <row r="49" spans="1:13" x14ac:dyDescent="0.55000000000000004">
      <c r="A49" s="27" t="e">
        <f>IF(別表!#REF!="","",別表!#REF!)</f>
        <v>#REF!</v>
      </c>
      <c r="B49" s="27" t="str">
        <f>IF(別表!A49="","",別表!A49)</f>
        <v/>
      </c>
      <c r="C49" s="28" t="str">
        <f>IF(別表!B49="","",別表!B49)</f>
        <v/>
      </c>
      <c r="D49" s="27" t="str">
        <f>IF(別表!C49="","",別表!C49)</f>
        <v/>
      </c>
      <c r="E49" s="27" t="str">
        <f>IF(別表!D49="","",別表!D49)</f>
        <v/>
      </c>
      <c r="F49" s="27" t="str">
        <f>IF(別表!E49="","",別表!E49)</f>
        <v/>
      </c>
      <c r="G49" s="27" t="str">
        <f>IF(別表!F49="","",別表!F49)</f>
        <v/>
      </c>
      <c r="H49" s="27" t="str">
        <f>IF(別表!G49="","",別表!G49)</f>
        <v/>
      </c>
      <c r="I49" s="27"/>
      <c r="J49" s="27"/>
      <c r="K49" s="27"/>
      <c r="L49" s="27"/>
      <c r="M49" s="27"/>
    </row>
    <row r="50" spans="1:13" x14ac:dyDescent="0.55000000000000004">
      <c r="A50" s="27" t="e">
        <f>IF(別表!#REF!="","",別表!#REF!)</f>
        <v>#REF!</v>
      </c>
      <c r="B50" s="27" t="str">
        <f>IF(別表!A50="","",別表!A50)</f>
        <v/>
      </c>
      <c r="C50" s="28" t="str">
        <f>IF(別表!B50="","",別表!B50)</f>
        <v/>
      </c>
      <c r="D50" s="27" t="str">
        <f>IF(別表!C50="","",別表!C50)</f>
        <v/>
      </c>
      <c r="E50" s="27" t="str">
        <f>IF(別表!D50="","",別表!D50)</f>
        <v/>
      </c>
      <c r="F50" s="27" t="str">
        <f>IF(別表!E50="","",別表!E50)</f>
        <v/>
      </c>
      <c r="G50" s="27" t="str">
        <f>IF(別表!F50="","",別表!F50)</f>
        <v/>
      </c>
      <c r="H50" s="27" t="str">
        <f>IF(別表!G50="","",別表!G50)</f>
        <v/>
      </c>
      <c r="I50" s="27"/>
      <c r="J50" s="27"/>
      <c r="K50" s="27"/>
      <c r="L50" s="27"/>
      <c r="M50" s="27"/>
    </row>
    <row r="51" spans="1:13" x14ac:dyDescent="0.55000000000000004">
      <c r="A51" s="27" t="e">
        <f>IF(別表!#REF!="","",別表!#REF!)</f>
        <v>#REF!</v>
      </c>
      <c r="B51" s="27" t="str">
        <f>IF(別表!A51="","",別表!A51)</f>
        <v/>
      </c>
      <c r="C51" s="28" t="str">
        <f>IF(別表!B51="","",別表!B51)</f>
        <v/>
      </c>
      <c r="D51" s="27" t="str">
        <f>IF(別表!C51="","",別表!C51)</f>
        <v/>
      </c>
      <c r="E51" s="27" t="str">
        <f>IF(別表!D51="","",別表!D51)</f>
        <v/>
      </c>
      <c r="F51" s="27" t="str">
        <f>IF(別表!E51="","",別表!E51)</f>
        <v/>
      </c>
      <c r="G51" s="27" t="str">
        <f>IF(別表!F51="","",別表!F51)</f>
        <v/>
      </c>
      <c r="H51" s="27" t="str">
        <f>IF(別表!G51="","",別表!G51)</f>
        <v/>
      </c>
      <c r="I51" s="27"/>
      <c r="J51" s="27"/>
      <c r="K51" s="27"/>
      <c r="L51" s="27"/>
      <c r="M51" s="27"/>
    </row>
    <row r="52" spans="1:13" x14ac:dyDescent="0.55000000000000004">
      <c r="A52" s="27" t="e">
        <f>IF(別表!#REF!="","",別表!#REF!)</f>
        <v>#REF!</v>
      </c>
      <c r="B52" s="27" t="str">
        <f>IF(別表!A52="","",別表!A52)</f>
        <v/>
      </c>
      <c r="C52" s="28" t="str">
        <f>IF(別表!B52="","",別表!B52)</f>
        <v/>
      </c>
      <c r="D52" s="27" t="str">
        <f>IF(別表!C52="","",別表!C52)</f>
        <v/>
      </c>
      <c r="E52" s="27" t="str">
        <f>IF(別表!D52="","",別表!D52)</f>
        <v/>
      </c>
      <c r="F52" s="27" t="str">
        <f>IF(別表!E52="","",別表!E52)</f>
        <v/>
      </c>
      <c r="G52" s="27" t="str">
        <f>IF(別表!F52="","",別表!F52)</f>
        <v/>
      </c>
      <c r="H52" s="27" t="str">
        <f>IF(別表!G52="","",別表!G52)</f>
        <v/>
      </c>
      <c r="I52" s="27"/>
      <c r="J52" s="27"/>
      <c r="K52" s="27"/>
      <c r="L52" s="27"/>
      <c r="M52" s="27"/>
    </row>
    <row r="53" spans="1:13" x14ac:dyDescent="0.55000000000000004">
      <c r="A53" s="27" t="e">
        <f>IF(別表!#REF!="","",別表!#REF!)</f>
        <v>#REF!</v>
      </c>
      <c r="B53" s="27" t="str">
        <f>IF(別表!A53="","",別表!A53)</f>
        <v/>
      </c>
      <c r="C53" s="28" t="str">
        <f>IF(別表!B53="","",別表!B53)</f>
        <v/>
      </c>
      <c r="D53" s="27" t="str">
        <f>IF(別表!C53="","",別表!C53)</f>
        <v/>
      </c>
      <c r="E53" s="27" t="str">
        <f>IF(別表!D53="","",別表!D53)</f>
        <v/>
      </c>
      <c r="F53" s="27" t="str">
        <f>IF(別表!E53="","",別表!E53)</f>
        <v/>
      </c>
      <c r="G53" s="27" t="str">
        <f>IF(別表!F53="","",別表!F53)</f>
        <v/>
      </c>
      <c r="H53" s="27" t="str">
        <f>IF(別表!G53="","",別表!G53)</f>
        <v/>
      </c>
      <c r="I53" s="27"/>
      <c r="J53" s="27"/>
      <c r="K53" s="27"/>
      <c r="L53" s="27"/>
      <c r="M53" s="27"/>
    </row>
    <row r="54" spans="1:13" x14ac:dyDescent="0.55000000000000004">
      <c r="A54" s="27" t="e">
        <f>IF(別表!#REF!="","",別表!#REF!)</f>
        <v>#REF!</v>
      </c>
      <c r="B54" s="27" t="str">
        <f>IF(別表!A54="","",別表!A54)</f>
        <v/>
      </c>
      <c r="C54" s="28" t="str">
        <f>IF(別表!B54="","",別表!B54)</f>
        <v/>
      </c>
      <c r="D54" s="27" t="str">
        <f>IF(別表!C54="","",別表!C54)</f>
        <v/>
      </c>
      <c r="E54" s="27" t="str">
        <f>IF(別表!D54="","",別表!D54)</f>
        <v/>
      </c>
      <c r="F54" s="27" t="str">
        <f>IF(別表!E54="","",別表!E54)</f>
        <v/>
      </c>
      <c r="G54" s="27" t="str">
        <f>IF(別表!F54="","",別表!F54)</f>
        <v/>
      </c>
      <c r="H54" s="27" t="str">
        <f>IF(別表!G54="","",別表!G54)</f>
        <v/>
      </c>
      <c r="I54" s="27"/>
      <c r="J54" s="27"/>
      <c r="K54" s="27"/>
      <c r="L54" s="27"/>
      <c r="M54" s="27"/>
    </row>
    <row r="55" spans="1:13" x14ac:dyDescent="0.55000000000000004">
      <c r="A55" s="27" t="e">
        <f>IF(別表!#REF!="","",別表!#REF!)</f>
        <v>#REF!</v>
      </c>
      <c r="B55" s="27" t="str">
        <f>IF(別表!A55="","",別表!A55)</f>
        <v/>
      </c>
      <c r="C55" s="28" t="str">
        <f>IF(別表!B55="","",別表!B55)</f>
        <v/>
      </c>
      <c r="D55" s="27" t="str">
        <f>IF(別表!C55="","",別表!C55)</f>
        <v/>
      </c>
      <c r="E55" s="27" t="str">
        <f>IF(別表!D55="","",別表!D55)</f>
        <v/>
      </c>
      <c r="F55" s="27" t="str">
        <f>IF(別表!E55="","",別表!E55)</f>
        <v/>
      </c>
      <c r="G55" s="27" t="str">
        <f>IF(別表!F55="","",別表!F55)</f>
        <v/>
      </c>
      <c r="H55" s="27" t="str">
        <f>IF(別表!G55="","",別表!G55)</f>
        <v/>
      </c>
      <c r="I55" s="27"/>
      <c r="J55" s="27"/>
      <c r="K55" s="27"/>
      <c r="L55" s="27"/>
      <c r="M55" s="27"/>
    </row>
    <row r="56" spans="1:13" x14ac:dyDescent="0.55000000000000004">
      <c r="A56" s="27" t="e">
        <f>IF(別表!#REF!="","",別表!#REF!)</f>
        <v>#REF!</v>
      </c>
      <c r="B56" s="27" t="str">
        <f>IF(別表!A56="","",別表!A56)</f>
        <v/>
      </c>
      <c r="C56" s="28" t="str">
        <f>IF(別表!B56="","",別表!B56)</f>
        <v/>
      </c>
      <c r="D56" s="27" t="str">
        <f>IF(別表!C56="","",別表!C56)</f>
        <v/>
      </c>
      <c r="E56" s="27" t="str">
        <f>IF(別表!D56="","",別表!D56)</f>
        <v/>
      </c>
      <c r="F56" s="27" t="str">
        <f>IF(別表!E56="","",別表!E56)</f>
        <v/>
      </c>
      <c r="G56" s="27" t="str">
        <f>IF(別表!F56="","",別表!F56)</f>
        <v/>
      </c>
      <c r="H56" s="27" t="str">
        <f>IF(別表!G56="","",別表!G56)</f>
        <v/>
      </c>
      <c r="I56" s="27"/>
      <c r="J56" s="27"/>
      <c r="K56" s="27"/>
      <c r="L56" s="27"/>
      <c r="M56" s="27"/>
    </row>
    <row r="57" spans="1:13" x14ac:dyDescent="0.55000000000000004">
      <c r="A57" s="27" t="e">
        <f>IF(別表!#REF!="","",別表!#REF!)</f>
        <v>#REF!</v>
      </c>
      <c r="B57" s="27" t="str">
        <f>IF(別表!A57="","",別表!A57)</f>
        <v/>
      </c>
      <c r="C57" s="28" t="str">
        <f>IF(別表!B57="","",別表!B57)</f>
        <v/>
      </c>
      <c r="D57" s="27" t="str">
        <f>IF(別表!C57="","",別表!C57)</f>
        <v/>
      </c>
      <c r="E57" s="27" t="str">
        <f>IF(別表!D57="","",別表!D57)</f>
        <v/>
      </c>
      <c r="F57" s="27" t="str">
        <f>IF(別表!E57="","",別表!E57)</f>
        <v/>
      </c>
      <c r="G57" s="27" t="str">
        <f>IF(別表!F57="","",別表!F57)</f>
        <v/>
      </c>
      <c r="H57" s="27" t="str">
        <f>IF(別表!G57="","",別表!G57)</f>
        <v/>
      </c>
      <c r="I57" s="27"/>
      <c r="J57" s="27"/>
      <c r="K57" s="27"/>
      <c r="L57" s="27"/>
      <c r="M57" s="27"/>
    </row>
    <row r="58" spans="1:13" x14ac:dyDescent="0.55000000000000004">
      <c r="A58" s="27" t="e">
        <f>IF(別表!#REF!="","",別表!#REF!)</f>
        <v>#REF!</v>
      </c>
      <c r="B58" s="27" t="str">
        <f>IF(別表!A58="","",別表!A58)</f>
        <v/>
      </c>
      <c r="C58" s="28" t="str">
        <f>IF(別表!B58="","",別表!B58)</f>
        <v/>
      </c>
      <c r="D58" s="27" t="str">
        <f>IF(別表!C58="","",別表!C58)</f>
        <v/>
      </c>
      <c r="E58" s="27" t="str">
        <f>IF(別表!D58="","",別表!D58)</f>
        <v/>
      </c>
      <c r="F58" s="27" t="str">
        <f>IF(別表!E58="","",別表!E58)</f>
        <v/>
      </c>
      <c r="G58" s="27" t="str">
        <f>IF(別表!F58="","",別表!F58)</f>
        <v/>
      </c>
      <c r="H58" s="27" t="str">
        <f>IF(別表!G58="","",別表!G58)</f>
        <v/>
      </c>
      <c r="I58" s="27"/>
      <c r="J58" s="27"/>
      <c r="K58" s="27"/>
      <c r="L58" s="27"/>
      <c r="M58" s="27"/>
    </row>
    <row r="59" spans="1:13" x14ac:dyDescent="0.55000000000000004">
      <c r="A59" s="27" t="e">
        <f>IF(別表!#REF!="","",別表!#REF!)</f>
        <v>#REF!</v>
      </c>
      <c r="B59" s="27" t="str">
        <f>IF(別表!A59="","",別表!A59)</f>
        <v/>
      </c>
      <c r="C59" s="28" t="str">
        <f>IF(別表!B59="","",別表!B59)</f>
        <v/>
      </c>
      <c r="D59" s="27" t="str">
        <f>IF(別表!C59="","",別表!C59)</f>
        <v/>
      </c>
      <c r="E59" s="27" t="str">
        <f>IF(別表!D59="","",別表!D59)</f>
        <v/>
      </c>
      <c r="F59" s="27" t="str">
        <f>IF(別表!E59="","",別表!E59)</f>
        <v/>
      </c>
      <c r="G59" s="27" t="str">
        <f>IF(別表!F59="","",別表!F59)</f>
        <v/>
      </c>
      <c r="H59" s="27" t="str">
        <f>IF(別表!G59="","",別表!G59)</f>
        <v/>
      </c>
      <c r="I59" s="27"/>
      <c r="J59" s="27"/>
      <c r="K59" s="27"/>
      <c r="L59" s="27"/>
      <c r="M59" s="27"/>
    </row>
    <row r="60" spans="1:13" x14ac:dyDescent="0.55000000000000004">
      <c r="A60" s="27" t="e">
        <f>IF(別表!#REF!="","",別表!#REF!)</f>
        <v>#REF!</v>
      </c>
      <c r="B60" s="27" t="str">
        <f>IF(別表!A60="","",別表!A60)</f>
        <v/>
      </c>
      <c r="C60" s="28" t="str">
        <f>IF(別表!B60="","",別表!B60)</f>
        <v/>
      </c>
      <c r="D60" s="27" t="str">
        <f>IF(別表!C60="","",別表!C60)</f>
        <v/>
      </c>
      <c r="E60" s="27" t="str">
        <f>IF(別表!D60="","",別表!D60)</f>
        <v/>
      </c>
      <c r="F60" s="27" t="str">
        <f>IF(別表!E60="","",別表!E60)</f>
        <v/>
      </c>
      <c r="G60" s="27" t="str">
        <f>IF(別表!F60="","",別表!F60)</f>
        <v/>
      </c>
      <c r="H60" s="27" t="str">
        <f>IF(別表!G60="","",別表!G60)</f>
        <v/>
      </c>
      <c r="I60" s="27"/>
      <c r="J60" s="27"/>
      <c r="K60" s="27"/>
      <c r="L60" s="27"/>
      <c r="M60" s="27"/>
    </row>
    <row r="61" spans="1:13" x14ac:dyDescent="0.55000000000000004">
      <c r="A61" s="27" t="e">
        <f>IF(別表!#REF!="","",別表!#REF!)</f>
        <v>#REF!</v>
      </c>
      <c r="B61" s="27" t="str">
        <f>IF(別表!A61="","",別表!A61)</f>
        <v/>
      </c>
      <c r="C61" s="28" t="str">
        <f>IF(別表!B61="","",別表!B61)</f>
        <v/>
      </c>
      <c r="D61" s="27" t="str">
        <f>IF(別表!C61="","",別表!C61)</f>
        <v/>
      </c>
      <c r="E61" s="27" t="str">
        <f>IF(別表!D61="","",別表!D61)</f>
        <v/>
      </c>
      <c r="F61" s="27" t="str">
        <f>IF(別表!E61="","",別表!E61)</f>
        <v/>
      </c>
      <c r="G61" s="27" t="str">
        <f>IF(別表!F61="","",別表!F61)</f>
        <v/>
      </c>
      <c r="H61" s="27" t="str">
        <f>IF(別表!G61="","",別表!G61)</f>
        <v/>
      </c>
      <c r="I61" s="27"/>
      <c r="J61" s="27"/>
      <c r="K61" s="27"/>
      <c r="L61" s="27"/>
      <c r="M61" s="27"/>
    </row>
    <row r="62" spans="1:13" x14ac:dyDescent="0.55000000000000004">
      <c r="A62" s="27" t="e">
        <f>IF(別表!#REF!="","",別表!#REF!)</f>
        <v>#REF!</v>
      </c>
      <c r="B62" s="27" t="str">
        <f>IF(別表!A62="","",別表!A62)</f>
        <v/>
      </c>
      <c r="C62" s="28" t="str">
        <f>IF(別表!B62="","",別表!B62)</f>
        <v/>
      </c>
      <c r="D62" s="27" t="str">
        <f>IF(別表!C62="","",別表!C62)</f>
        <v/>
      </c>
      <c r="E62" s="27" t="str">
        <f>IF(別表!D62="","",別表!D62)</f>
        <v/>
      </c>
      <c r="F62" s="27" t="str">
        <f>IF(別表!E62="","",別表!E62)</f>
        <v/>
      </c>
      <c r="G62" s="27" t="str">
        <f>IF(別表!F62="","",別表!F62)</f>
        <v/>
      </c>
      <c r="H62" s="27" t="str">
        <f>IF(別表!G62="","",別表!G62)</f>
        <v/>
      </c>
      <c r="I62" s="27"/>
      <c r="J62" s="27"/>
      <c r="K62" s="27"/>
      <c r="L62" s="27"/>
      <c r="M62" s="27"/>
    </row>
    <row r="63" spans="1:13" x14ac:dyDescent="0.55000000000000004">
      <c r="A63" s="27" t="e">
        <f>IF(別表!#REF!="","",別表!#REF!)</f>
        <v>#REF!</v>
      </c>
      <c r="B63" s="27" t="str">
        <f>IF(別表!A63="","",別表!A63)</f>
        <v/>
      </c>
      <c r="C63" s="28" t="str">
        <f>IF(別表!B63="","",別表!B63)</f>
        <v/>
      </c>
      <c r="D63" s="27" t="str">
        <f>IF(別表!C63="","",別表!C63)</f>
        <v/>
      </c>
      <c r="E63" s="27" t="str">
        <f>IF(別表!D63="","",別表!D63)</f>
        <v/>
      </c>
      <c r="F63" s="27" t="str">
        <f>IF(別表!E63="","",別表!E63)</f>
        <v/>
      </c>
      <c r="G63" s="27" t="str">
        <f>IF(別表!F63="","",別表!F63)</f>
        <v/>
      </c>
      <c r="H63" s="27" t="str">
        <f>IF(別表!G63="","",別表!G63)</f>
        <v/>
      </c>
      <c r="I63" s="27"/>
      <c r="J63" s="27"/>
      <c r="K63" s="27"/>
      <c r="L63" s="27"/>
      <c r="M63" s="27"/>
    </row>
    <row r="64" spans="1:13" x14ac:dyDescent="0.55000000000000004">
      <c r="A64" s="27" t="e">
        <f>IF(別表!#REF!="","",別表!#REF!)</f>
        <v>#REF!</v>
      </c>
      <c r="B64" s="27" t="str">
        <f>IF(別表!A64="","",別表!A64)</f>
        <v/>
      </c>
      <c r="C64" s="28" t="str">
        <f>IF(別表!B64="","",別表!B64)</f>
        <v/>
      </c>
      <c r="D64" s="27" t="str">
        <f>IF(別表!C64="","",別表!C64)</f>
        <v/>
      </c>
      <c r="E64" s="27" t="str">
        <f>IF(別表!D64="","",別表!D64)</f>
        <v/>
      </c>
      <c r="F64" s="27" t="str">
        <f>IF(別表!E64="","",別表!E64)</f>
        <v/>
      </c>
      <c r="G64" s="27" t="str">
        <f>IF(別表!F64="","",別表!F64)</f>
        <v/>
      </c>
      <c r="H64" s="27" t="str">
        <f>IF(別表!G64="","",別表!G64)</f>
        <v/>
      </c>
      <c r="I64" s="27"/>
      <c r="J64" s="27"/>
      <c r="K64" s="27"/>
      <c r="L64" s="27"/>
      <c r="M64" s="27"/>
    </row>
    <row r="65" spans="1:13" x14ac:dyDescent="0.55000000000000004">
      <c r="A65" s="27" t="e">
        <f>IF(別表!#REF!="","",別表!#REF!)</f>
        <v>#REF!</v>
      </c>
      <c r="B65" s="27" t="str">
        <f>IF(別表!A65="","",別表!A65)</f>
        <v/>
      </c>
      <c r="C65" s="28" t="str">
        <f>IF(別表!B65="","",別表!B65)</f>
        <v/>
      </c>
      <c r="D65" s="27" t="str">
        <f>IF(別表!C65="","",別表!C65)</f>
        <v/>
      </c>
      <c r="E65" s="27" t="str">
        <f>IF(別表!D65="","",別表!D65)</f>
        <v/>
      </c>
      <c r="F65" s="27" t="str">
        <f>IF(別表!E65="","",別表!E65)</f>
        <v/>
      </c>
      <c r="G65" s="27" t="str">
        <f>IF(別表!F65="","",別表!F65)</f>
        <v/>
      </c>
      <c r="H65" s="27" t="str">
        <f>IF(別表!G65="","",別表!G65)</f>
        <v/>
      </c>
      <c r="I65" s="27"/>
      <c r="J65" s="27"/>
      <c r="K65" s="27"/>
      <c r="L65" s="27"/>
      <c r="M65" s="27"/>
    </row>
    <row r="66" spans="1:13" x14ac:dyDescent="0.55000000000000004">
      <c r="A66" s="27" t="e">
        <f>IF(別表!#REF!="","",別表!#REF!)</f>
        <v>#REF!</v>
      </c>
      <c r="B66" s="27" t="str">
        <f>IF(別表!A66="","",別表!A66)</f>
        <v/>
      </c>
      <c r="C66" s="28" t="str">
        <f>IF(別表!B66="","",別表!B66)</f>
        <v/>
      </c>
      <c r="D66" s="27" t="str">
        <f>IF(別表!C66="","",別表!C66)</f>
        <v/>
      </c>
      <c r="E66" s="27" t="str">
        <f>IF(別表!D66="","",別表!D66)</f>
        <v/>
      </c>
      <c r="F66" s="27" t="str">
        <f>IF(別表!E66="","",別表!E66)</f>
        <v/>
      </c>
      <c r="G66" s="27" t="str">
        <f>IF(別表!F66="","",別表!F66)</f>
        <v/>
      </c>
      <c r="H66" s="27" t="str">
        <f>IF(別表!G66="","",別表!G66)</f>
        <v/>
      </c>
      <c r="I66" s="27"/>
      <c r="J66" s="27"/>
      <c r="K66" s="27"/>
      <c r="L66" s="27"/>
      <c r="M66" s="27"/>
    </row>
    <row r="67" spans="1:13" x14ac:dyDescent="0.55000000000000004">
      <c r="A67" s="27" t="e">
        <f>IF(別表!#REF!="","",別表!#REF!)</f>
        <v>#REF!</v>
      </c>
      <c r="B67" s="27" t="str">
        <f>IF(別表!A67="","",別表!A67)</f>
        <v/>
      </c>
      <c r="C67" s="28" t="str">
        <f>IF(別表!B67="","",別表!B67)</f>
        <v/>
      </c>
      <c r="D67" s="27" t="str">
        <f>IF(別表!C67="","",別表!C67)</f>
        <v/>
      </c>
      <c r="E67" s="27" t="str">
        <f>IF(別表!D67="","",別表!D67)</f>
        <v/>
      </c>
      <c r="F67" s="27" t="str">
        <f>IF(別表!E67="","",別表!E67)</f>
        <v/>
      </c>
      <c r="G67" s="27" t="str">
        <f>IF(別表!F67="","",別表!F67)</f>
        <v/>
      </c>
      <c r="H67" s="27" t="str">
        <f>IF(別表!G67="","",別表!G67)</f>
        <v/>
      </c>
      <c r="I67" s="27"/>
      <c r="J67" s="27"/>
      <c r="K67" s="27"/>
      <c r="L67" s="27"/>
      <c r="M67" s="27"/>
    </row>
    <row r="68" spans="1:13" x14ac:dyDescent="0.55000000000000004">
      <c r="A68" s="27" t="e">
        <f>IF(別表!#REF!="","",別表!#REF!)</f>
        <v>#REF!</v>
      </c>
      <c r="B68" s="27" t="str">
        <f>IF(別表!A68="","",別表!A68)</f>
        <v/>
      </c>
      <c r="C68" s="28" t="str">
        <f>IF(別表!B68="","",別表!B68)</f>
        <v/>
      </c>
      <c r="D68" s="27" t="str">
        <f>IF(別表!C68="","",別表!C68)</f>
        <v/>
      </c>
      <c r="E68" s="27" t="str">
        <f>IF(別表!D68="","",別表!D68)</f>
        <v/>
      </c>
      <c r="F68" s="27" t="str">
        <f>IF(別表!E68="","",別表!E68)</f>
        <v/>
      </c>
      <c r="G68" s="27" t="str">
        <f>IF(別表!F68="","",別表!F68)</f>
        <v/>
      </c>
      <c r="H68" s="27" t="str">
        <f>IF(別表!G68="","",別表!G68)</f>
        <v/>
      </c>
      <c r="I68" s="27"/>
      <c r="J68" s="27"/>
      <c r="K68" s="27"/>
      <c r="L68" s="27"/>
      <c r="M68" s="27"/>
    </row>
    <row r="69" spans="1:13" x14ac:dyDescent="0.55000000000000004">
      <c r="A69" s="27" t="e">
        <f>IF(別表!#REF!="","",別表!#REF!)</f>
        <v>#REF!</v>
      </c>
      <c r="B69" s="27" t="str">
        <f>IF(別表!A69="","",別表!A69)</f>
        <v/>
      </c>
      <c r="C69" s="28" t="str">
        <f>IF(別表!B69="","",別表!B69)</f>
        <v/>
      </c>
      <c r="D69" s="27" t="str">
        <f>IF(別表!C69="","",別表!C69)</f>
        <v/>
      </c>
      <c r="E69" s="27" t="str">
        <f>IF(別表!D69="","",別表!D69)</f>
        <v/>
      </c>
      <c r="F69" s="27" t="str">
        <f>IF(別表!E69="","",別表!E69)</f>
        <v/>
      </c>
      <c r="G69" s="27" t="str">
        <f>IF(別表!F69="","",別表!F69)</f>
        <v/>
      </c>
      <c r="H69" s="27" t="str">
        <f>IF(別表!G69="","",別表!G69)</f>
        <v/>
      </c>
      <c r="I69" s="27"/>
      <c r="J69" s="27"/>
      <c r="K69" s="27"/>
      <c r="L69" s="27"/>
      <c r="M69" s="27"/>
    </row>
    <row r="70" spans="1:13" x14ac:dyDescent="0.55000000000000004">
      <c r="A70" s="27" t="e">
        <f>IF(別表!#REF!="","",別表!#REF!)</f>
        <v>#REF!</v>
      </c>
      <c r="B70" s="27" t="str">
        <f>IF(別表!A70="","",別表!A70)</f>
        <v/>
      </c>
      <c r="C70" s="28" t="str">
        <f>IF(別表!B70="","",別表!B70)</f>
        <v/>
      </c>
      <c r="D70" s="27" t="str">
        <f>IF(別表!C70="","",別表!C70)</f>
        <v/>
      </c>
      <c r="E70" s="27" t="str">
        <f>IF(別表!D70="","",別表!D70)</f>
        <v/>
      </c>
      <c r="F70" s="27" t="str">
        <f>IF(別表!E70="","",別表!E70)</f>
        <v/>
      </c>
      <c r="G70" s="27" t="str">
        <f>IF(別表!F70="","",別表!F70)</f>
        <v/>
      </c>
      <c r="H70" s="27" t="str">
        <f>IF(別表!G70="","",別表!G70)</f>
        <v/>
      </c>
      <c r="I70" s="27"/>
      <c r="J70" s="27"/>
      <c r="K70" s="27"/>
      <c r="L70" s="27"/>
      <c r="M70" s="27"/>
    </row>
    <row r="71" spans="1:13" x14ac:dyDescent="0.55000000000000004">
      <c r="A71" s="27" t="e">
        <f>IF(別表!#REF!="","",別表!#REF!)</f>
        <v>#REF!</v>
      </c>
      <c r="B71" s="27" t="str">
        <f>IF(別表!A71="","",別表!A71)</f>
        <v/>
      </c>
      <c r="C71" s="28" t="str">
        <f>IF(別表!B71="","",別表!B71)</f>
        <v/>
      </c>
      <c r="D71" s="27" t="str">
        <f>IF(別表!C71="","",別表!C71)</f>
        <v/>
      </c>
      <c r="E71" s="27" t="str">
        <f>IF(別表!D71="","",別表!D71)</f>
        <v/>
      </c>
      <c r="F71" s="27" t="str">
        <f>IF(別表!E71="","",別表!E71)</f>
        <v/>
      </c>
      <c r="G71" s="27" t="str">
        <f>IF(別表!F71="","",別表!F71)</f>
        <v/>
      </c>
      <c r="H71" s="27" t="str">
        <f>IF(別表!G71="","",別表!G71)</f>
        <v/>
      </c>
      <c r="I71" s="27"/>
      <c r="J71" s="27"/>
      <c r="K71" s="27"/>
      <c r="L71" s="27"/>
      <c r="M71" s="27"/>
    </row>
    <row r="72" spans="1:13" x14ac:dyDescent="0.55000000000000004">
      <c r="A72" s="27" t="e">
        <f>IF(別表!#REF!="","",別表!#REF!)</f>
        <v>#REF!</v>
      </c>
      <c r="B72" s="27" t="str">
        <f>IF(別表!A72="","",別表!A72)</f>
        <v/>
      </c>
      <c r="C72" s="28" t="str">
        <f>IF(別表!B72="","",別表!B72)</f>
        <v/>
      </c>
      <c r="D72" s="27" t="str">
        <f>IF(別表!C72="","",別表!C72)</f>
        <v/>
      </c>
      <c r="E72" s="27" t="str">
        <f>IF(別表!D72="","",別表!D72)</f>
        <v/>
      </c>
      <c r="F72" s="27" t="str">
        <f>IF(別表!E72="","",別表!E72)</f>
        <v/>
      </c>
      <c r="G72" s="27" t="str">
        <f>IF(別表!F72="","",別表!F72)</f>
        <v/>
      </c>
      <c r="H72" s="27" t="str">
        <f>IF(別表!G72="","",別表!G72)</f>
        <v/>
      </c>
      <c r="I72" s="27"/>
      <c r="J72" s="27"/>
      <c r="K72" s="27"/>
      <c r="L72" s="27"/>
      <c r="M72" s="27"/>
    </row>
    <row r="73" spans="1:13" x14ac:dyDescent="0.55000000000000004">
      <c r="A73" s="27" t="e">
        <f>IF(別表!#REF!="","",別表!#REF!)</f>
        <v>#REF!</v>
      </c>
      <c r="B73" s="27" t="str">
        <f>IF(別表!A73="","",別表!A73)</f>
        <v/>
      </c>
      <c r="C73" s="28" t="str">
        <f>IF(別表!B73="","",別表!B73)</f>
        <v/>
      </c>
      <c r="D73" s="27" t="str">
        <f>IF(別表!C73="","",別表!C73)</f>
        <v/>
      </c>
      <c r="E73" s="27" t="str">
        <f>IF(別表!D73="","",別表!D73)</f>
        <v/>
      </c>
      <c r="F73" s="27" t="str">
        <f>IF(別表!E73="","",別表!E73)</f>
        <v/>
      </c>
      <c r="G73" s="27" t="str">
        <f>IF(別表!F73="","",別表!F73)</f>
        <v/>
      </c>
      <c r="H73" s="27" t="str">
        <f>IF(別表!G73="","",別表!G73)</f>
        <v/>
      </c>
      <c r="I73" s="27"/>
      <c r="J73" s="27"/>
      <c r="K73" s="27"/>
      <c r="L73" s="27"/>
      <c r="M73" s="27"/>
    </row>
    <row r="74" spans="1:13" x14ac:dyDescent="0.55000000000000004">
      <c r="A74" s="27" t="e">
        <f>IF(別表!#REF!="","",別表!#REF!)</f>
        <v>#REF!</v>
      </c>
      <c r="B74" s="27" t="str">
        <f>IF(別表!A74="","",別表!A74)</f>
        <v/>
      </c>
      <c r="C74" s="28" t="str">
        <f>IF(別表!B74="","",別表!B74)</f>
        <v/>
      </c>
      <c r="D74" s="27" t="str">
        <f>IF(別表!C74="","",別表!C74)</f>
        <v/>
      </c>
      <c r="E74" s="27" t="str">
        <f>IF(別表!D74="","",別表!D74)</f>
        <v/>
      </c>
      <c r="F74" s="27" t="str">
        <f>IF(別表!E74="","",別表!E74)</f>
        <v/>
      </c>
      <c r="G74" s="27" t="str">
        <f>IF(別表!F74="","",別表!F74)</f>
        <v/>
      </c>
      <c r="H74" s="27" t="str">
        <f>IF(別表!G74="","",別表!G74)</f>
        <v/>
      </c>
      <c r="I74" s="27"/>
      <c r="J74" s="27"/>
      <c r="K74" s="27"/>
      <c r="L74" s="27"/>
      <c r="M74" s="27"/>
    </row>
    <row r="75" spans="1:13" x14ac:dyDescent="0.55000000000000004">
      <c r="A75" s="27" t="e">
        <f>IF(別表!#REF!="","",別表!#REF!)</f>
        <v>#REF!</v>
      </c>
      <c r="B75" s="27" t="str">
        <f>IF(別表!A75="","",別表!A75)</f>
        <v/>
      </c>
      <c r="C75" s="28" t="str">
        <f>IF(別表!B75="","",別表!B75)</f>
        <v/>
      </c>
      <c r="D75" s="27" t="str">
        <f>IF(別表!C75="","",別表!C75)</f>
        <v/>
      </c>
      <c r="E75" s="27" t="str">
        <f>IF(別表!D75="","",別表!D75)</f>
        <v/>
      </c>
      <c r="F75" s="27" t="str">
        <f>IF(別表!E75="","",別表!E75)</f>
        <v/>
      </c>
      <c r="G75" s="27" t="str">
        <f>IF(別表!F75="","",別表!F75)</f>
        <v/>
      </c>
      <c r="H75" s="27" t="str">
        <f>IF(別表!G75="","",別表!G75)</f>
        <v/>
      </c>
      <c r="I75" s="27"/>
      <c r="J75" s="27"/>
      <c r="K75" s="27"/>
      <c r="L75" s="27"/>
      <c r="M75" s="27"/>
    </row>
    <row r="76" spans="1:13" x14ac:dyDescent="0.55000000000000004">
      <c r="A76" s="27" t="e">
        <f>IF(別表!#REF!="","",別表!#REF!)</f>
        <v>#REF!</v>
      </c>
      <c r="B76" s="27" t="str">
        <f>IF(別表!A76="","",別表!A76)</f>
        <v/>
      </c>
      <c r="C76" s="28" t="str">
        <f>IF(別表!B76="","",別表!B76)</f>
        <v/>
      </c>
      <c r="D76" s="27" t="str">
        <f>IF(別表!C76="","",別表!C76)</f>
        <v/>
      </c>
      <c r="E76" s="27" t="str">
        <f>IF(別表!D76="","",別表!D76)</f>
        <v/>
      </c>
      <c r="F76" s="27" t="str">
        <f>IF(別表!E76="","",別表!E76)</f>
        <v/>
      </c>
      <c r="G76" s="27" t="str">
        <f>IF(別表!F76="","",別表!F76)</f>
        <v/>
      </c>
      <c r="H76" s="27" t="str">
        <f>IF(別表!G76="","",別表!G76)</f>
        <v/>
      </c>
      <c r="I76" s="27"/>
      <c r="J76" s="27"/>
      <c r="K76" s="27"/>
      <c r="L76" s="27"/>
      <c r="M76" s="27"/>
    </row>
    <row r="77" spans="1:13" x14ac:dyDescent="0.55000000000000004">
      <c r="A77" s="27" t="e">
        <f>IF(別表!#REF!="","",別表!#REF!)</f>
        <v>#REF!</v>
      </c>
      <c r="B77" s="27" t="str">
        <f>IF(別表!A77="","",別表!A77)</f>
        <v/>
      </c>
      <c r="C77" s="28" t="str">
        <f>IF(別表!B77="","",別表!B77)</f>
        <v/>
      </c>
      <c r="D77" s="27" t="str">
        <f>IF(別表!C77="","",別表!C77)</f>
        <v/>
      </c>
      <c r="E77" s="27" t="str">
        <f>IF(別表!D77="","",別表!D77)</f>
        <v/>
      </c>
      <c r="F77" s="27" t="str">
        <f>IF(別表!E77="","",別表!E77)</f>
        <v/>
      </c>
      <c r="G77" s="27" t="str">
        <f>IF(別表!F77="","",別表!F77)</f>
        <v/>
      </c>
      <c r="H77" s="27" t="str">
        <f>IF(別表!G77="","",別表!G77)</f>
        <v/>
      </c>
      <c r="I77" s="27"/>
      <c r="J77" s="27"/>
      <c r="K77" s="27"/>
      <c r="L77" s="27"/>
      <c r="M77" s="27"/>
    </row>
    <row r="78" spans="1:13" x14ac:dyDescent="0.55000000000000004">
      <c r="A78" s="27" t="e">
        <f>IF(別表!#REF!="","",別表!#REF!)</f>
        <v>#REF!</v>
      </c>
      <c r="B78" s="27" t="str">
        <f>IF(別表!A78="","",別表!A78)</f>
        <v/>
      </c>
      <c r="C78" s="28" t="str">
        <f>IF(別表!B78="","",別表!B78)</f>
        <v/>
      </c>
      <c r="D78" s="27" t="str">
        <f>IF(別表!C78="","",別表!C78)</f>
        <v/>
      </c>
      <c r="E78" s="27" t="str">
        <f>IF(別表!D78="","",別表!D78)</f>
        <v/>
      </c>
      <c r="F78" s="27" t="str">
        <f>IF(別表!E78="","",別表!E78)</f>
        <v/>
      </c>
      <c r="G78" s="27" t="str">
        <f>IF(別表!F78="","",別表!F78)</f>
        <v/>
      </c>
      <c r="H78" s="27" t="str">
        <f>IF(別表!G78="","",別表!G78)</f>
        <v/>
      </c>
      <c r="I78" s="27"/>
      <c r="J78" s="27"/>
      <c r="K78" s="27"/>
      <c r="L78" s="27"/>
      <c r="M78" s="27"/>
    </row>
    <row r="79" spans="1:13" x14ac:dyDescent="0.55000000000000004">
      <c r="A79" s="27" t="e">
        <f>IF(別表!#REF!="","",別表!#REF!)</f>
        <v>#REF!</v>
      </c>
      <c r="B79" s="27" t="str">
        <f>IF(別表!A79="","",別表!A79)</f>
        <v/>
      </c>
      <c r="C79" s="28" t="str">
        <f>IF(別表!B79="","",別表!B79)</f>
        <v/>
      </c>
      <c r="D79" s="27" t="str">
        <f>IF(別表!C79="","",別表!C79)</f>
        <v/>
      </c>
      <c r="E79" s="27" t="str">
        <f>IF(別表!D79="","",別表!D79)</f>
        <v/>
      </c>
      <c r="F79" s="27" t="str">
        <f>IF(別表!E79="","",別表!E79)</f>
        <v/>
      </c>
      <c r="G79" s="27" t="str">
        <f>IF(別表!F79="","",別表!F79)</f>
        <v/>
      </c>
      <c r="H79" s="27" t="str">
        <f>IF(別表!G79="","",別表!G79)</f>
        <v/>
      </c>
      <c r="I79" s="27"/>
      <c r="J79" s="27"/>
      <c r="K79" s="27"/>
      <c r="L79" s="27"/>
      <c r="M79" s="27"/>
    </row>
    <row r="80" spans="1:13" x14ac:dyDescent="0.55000000000000004">
      <c r="A80" s="27" t="e">
        <f>IF(別表!#REF!="","",別表!#REF!)</f>
        <v>#REF!</v>
      </c>
      <c r="B80" s="27" t="str">
        <f>IF(別表!A80="","",別表!A80)</f>
        <v/>
      </c>
      <c r="C80" s="28" t="str">
        <f>IF(別表!B80="","",別表!B80)</f>
        <v/>
      </c>
      <c r="D80" s="27" t="str">
        <f>IF(別表!C80="","",別表!C80)</f>
        <v/>
      </c>
      <c r="E80" s="27" t="str">
        <f>IF(別表!D80="","",別表!D80)</f>
        <v/>
      </c>
      <c r="F80" s="27" t="str">
        <f>IF(別表!E80="","",別表!E80)</f>
        <v/>
      </c>
      <c r="G80" s="27" t="str">
        <f>IF(別表!F80="","",別表!F80)</f>
        <v/>
      </c>
      <c r="H80" s="27" t="str">
        <f>IF(別表!G80="","",別表!G80)</f>
        <v/>
      </c>
      <c r="I80" s="27"/>
      <c r="J80" s="27"/>
      <c r="K80" s="27"/>
      <c r="L80" s="27"/>
      <c r="M80" s="27"/>
    </row>
    <row r="81" spans="1:13" x14ac:dyDescent="0.55000000000000004">
      <c r="A81" s="27" t="e">
        <f>IF(別表!#REF!="","",別表!#REF!)</f>
        <v>#REF!</v>
      </c>
      <c r="B81" s="27" t="str">
        <f>IF(別表!A81="","",別表!A81)</f>
        <v/>
      </c>
      <c r="C81" s="28" t="str">
        <f>IF(別表!B81="","",別表!B81)</f>
        <v/>
      </c>
      <c r="D81" s="27" t="str">
        <f>IF(別表!C81="","",別表!C81)</f>
        <v/>
      </c>
      <c r="E81" s="27" t="str">
        <f>IF(別表!D81="","",別表!D81)</f>
        <v/>
      </c>
      <c r="F81" s="27" t="str">
        <f>IF(別表!E81="","",別表!E81)</f>
        <v/>
      </c>
      <c r="G81" s="27" t="str">
        <f>IF(別表!F81="","",別表!F81)</f>
        <v/>
      </c>
      <c r="H81" s="27" t="str">
        <f>IF(別表!G81="","",別表!G81)</f>
        <v/>
      </c>
      <c r="I81" s="27"/>
      <c r="J81" s="27"/>
      <c r="K81" s="27"/>
      <c r="L81" s="27"/>
      <c r="M81" s="27"/>
    </row>
    <row r="82" spans="1:13" x14ac:dyDescent="0.55000000000000004">
      <c r="A82" s="27" t="e">
        <f>IF(別表!#REF!="","",別表!#REF!)</f>
        <v>#REF!</v>
      </c>
      <c r="B82" s="27" t="str">
        <f>IF(別表!A82="","",別表!A82)</f>
        <v/>
      </c>
      <c r="C82" s="28" t="str">
        <f>IF(別表!B82="","",別表!B82)</f>
        <v/>
      </c>
      <c r="D82" s="27" t="str">
        <f>IF(別表!C82="","",別表!C82)</f>
        <v/>
      </c>
      <c r="E82" s="27" t="str">
        <f>IF(別表!D82="","",別表!D82)</f>
        <v/>
      </c>
      <c r="F82" s="27" t="str">
        <f>IF(別表!E82="","",別表!E82)</f>
        <v/>
      </c>
      <c r="G82" s="27" t="str">
        <f>IF(別表!F82="","",別表!F82)</f>
        <v/>
      </c>
      <c r="H82" s="27" t="str">
        <f>IF(別表!G82="","",別表!G82)</f>
        <v/>
      </c>
      <c r="I82" s="27"/>
      <c r="J82" s="27"/>
      <c r="K82" s="27"/>
      <c r="L82" s="27"/>
      <c r="M82" s="27"/>
    </row>
    <row r="83" spans="1:13" x14ac:dyDescent="0.55000000000000004">
      <c r="A83" s="27" t="e">
        <f>IF(別表!#REF!="","",別表!#REF!)</f>
        <v>#REF!</v>
      </c>
      <c r="B83" s="27" t="str">
        <f>IF(別表!A83="","",別表!A83)</f>
        <v/>
      </c>
      <c r="C83" s="28" t="str">
        <f>IF(別表!B83="","",別表!B83)</f>
        <v/>
      </c>
      <c r="D83" s="27" t="str">
        <f>IF(別表!C83="","",別表!C83)</f>
        <v/>
      </c>
      <c r="E83" s="27" t="str">
        <f>IF(別表!D83="","",別表!D83)</f>
        <v/>
      </c>
      <c r="F83" s="27" t="str">
        <f>IF(別表!E83="","",別表!E83)</f>
        <v/>
      </c>
      <c r="G83" s="27" t="str">
        <f>IF(別表!F83="","",別表!F83)</f>
        <v/>
      </c>
      <c r="H83" s="27" t="str">
        <f>IF(別表!G83="","",別表!G83)</f>
        <v/>
      </c>
      <c r="I83" s="27"/>
      <c r="J83" s="27"/>
      <c r="K83" s="27"/>
      <c r="L83" s="27"/>
      <c r="M83" s="27"/>
    </row>
    <row r="84" spans="1:13" x14ac:dyDescent="0.55000000000000004">
      <c r="A84" s="27" t="e">
        <f>IF(別表!#REF!="","",別表!#REF!)</f>
        <v>#REF!</v>
      </c>
      <c r="B84" s="27" t="str">
        <f>IF(別表!A84="","",別表!A84)</f>
        <v/>
      </c>
      <c r="C84" s="28" t="str">
        <f>IF(別表!B84="","",別表!B84)</f>
        <v/>
      </c>
      <c r="D84" s="27" t="str">
        <f>IF(別表!C84="","",別表!C84)</f>
        <v/>
      </c>
      <c r="E84" s="27" t="str">
        <f>IF(別表!D84="","",別表!D84)</f>
        <v/>
      </c>
      <c r="F84" s="27" t="str">
        <f>IF(別表!E84="","",別表!E84)</f>
        <v/>
      </c>
      <c r="G84" s="27" t="str">
        <f>IF(別表!F84="","",別表!F84)</f>
        <v/>
      </c>
      <c r="H84" s="27" t="str">
        <f>IF(別表!G84="","",別表!G84)</f>
        <v/>
      </c>
      <c r="I84" s="27"/>
      <c r="J84" s="27"/>
      <c r="K84" s="27"/>
      <c r="L84" s="27"/>
      <c r="M84" s="27"/>
    </row>
    <row r="85" spans="1:13" x14ac:dyDescent="0.55000000000000004">
      <c r="A85" s="27" t="e">
        <f>IF(別表!#REF!="","",別表!#REF!)</f>
        <v>#REF!</v>
      </c>
      <c r="B85" s="27" t="str">
        <f>IF(別表!A85="","",別表!A85)</f>
        <v/>
      </c>
      <c r="C85" s="28" t="str">
        <f>IF(別表!B85="","",別表!B85)</f>
        <v/>
      </c>
      <c r="D85" s="27" t="str">
        <f>IF(別表!C85="","",別表!C85)</f>
        <v/>
      </c>
      <c r="E85" s="27" t="str">
        <f>IF(別表!D85="","",別表!D85)</f>
        <v/>
      </c>
      <c r="F85" s="27" t="str">
        <f>IF(別表!E85="","",別表!E85)</f>
        <v/>
      </c>
      <c r="G85" s="27" t="str">
        <f>IF(別表!F85="","",別表!F85)</f>
        <v/>
      </c>
      <c r="H85" s="27" t="str">
        <f>IF(別表!G85="","",別表!G85)</f>
        <v/>
      </c>
      <c r="I85" s="27"/>
      <c r="J85" s="27"/>
      <c r="K85" s="27"/>
      <c r="L85" s="27"/>
      <c r="M85" s="27"/>
    </row>
    <row r="86" spans="1:13" x14ac:dyDescent="0.55000000000000004">
      <c r="A86" s="27" t="e">
        <f>IF(別表!#REF!="","",別表!#REF!)</f>
        <v>#REF!</v>
      </c>
      <c r="B86" s="27" t="str">
        <f>IF(別表!A86="","",別表!A86)</f>
        <v/>
      </c>
      <c r="C86" s="28" t="str">
        <f>IF(別表!B86="","",別表!B86)</f>
        <v/>
      </c>
      <c r="D86" s="27" t="str">
        <f>IF(別表!C86="","",別表!C86)</f>
        <v/>
      </c>
      <c r="E86" s="27" t="str">
        <f>IF(別表!D86="","",別表!D86)</f>
        <v/>
      </c>
      <c r="F86" s="27" t="str">
        <f>IF(別表!E86="","",別表!E86)</f>
        <v/>
      </c>
      <c r="G86" s="27" t="str">
        <f>IF(別表!F86="","",別表!F86)</f>
        <v/>
      </c>
      <c r="H86" s="27" t="str">
        <f>IF(別表!G86="","",別表!G86)</f>
        <v/>
      </c>
      <c r="I86" s="27"/>
      <c r="J86" s="27"/>
      <c r="K86" s="27"/>
      <c r="L86" s="27"/>
      <c r="M86" s="27"/>
    </row>
    <row r="87" spans="1:13" x14ac:dyDescent="0.55000000000000004">
      <c r="A87" s="27" t="e">
        <f>IF(別表!#REF!="","",別表!#REF!)</f>
        <v>#REF!</v>
      </c>
      <c r="B87" s="27" t="str">
        <f>IF(別表!A87="","",別表!A87)</f>
        <v/>
      </c>
      <c r="C87" s="28" t="str">
        <f>IF(別表!B87="","",別表!B87)</f>
        <v/>
      </c>
      <c r="D87" s="27" t="str">
        <f>IF(別表!C87="","",別表!C87)</f>
        <v/>
      </c>
      <c r="E87" s="27" t="str">
        <f>IF(別表!D87="","",別表!D87)</f>
        <v/>
      </c>
      <c r="F87" s="27" t="str">
        <f>IF(別表!E87="","",別表!E87)</f>
        <v/>
      </c>
      <c r="G87" s="27" t="str">
        <f>IF(別表!F87="","",別表!F87)</f>
        <v/>
      </c>
      <c r="H87" s="27" t="str">
        <f>IF(別表!G87="","",別表!G87)</f>
        <v/>
      </c>
      <c r="I87" s="27"/>
      <c r="J87" s="27"/>
      <c r="K87" s="27"/>
      <c r="L87" s="27"/>
      <c r="M87" s="27"/>
    </row>
    <row r="88" spans="1:13" x14ac:dyDescent="0.55000000000000004">
      <c r="A88" s="27" t="e">
        <f>IF(別表!#REF!="","",別表!#REF!)</f>
        <v>#REF!</v>
      </c>
      <c r="B88" s="27" t="str">
        <f>IF(別表!A88="","",別表!A88)</f>
        <v/>
      </c>
      <c r="C88" s="28" t="str">
        <f>IF(別表!B88="","",別表!B88)</f>
        <v/>
      </c>
      <c r="D88" s="27" t="str">
        <f>IF(別表!C88="","",別表!C88)</f>
        <v/>
      </c>
      <c r="E88" s="27" t="str">
        <f>IF(別表!D88="","",別表!D88)</f>
        <v/>
      </c>
      <c r="F88" s="27" t="str">
        <f>IF(別表!E88="","",別表!E88)</f>
        <v/>
      </c>
      <c r="G88" s="27" t="str">
        <f>IF(別表!F88="","",別表!F88)</f>
        <v/>
      </c>
      <c r="H88" s="27" t="str">
        <f>IF(別表!G88="","",別表!G88)</f>
        <v/>
      </c>
      <c r="I88" s="27"/>
      <c r="J88" s="27"/>
      <c r="K88" s="27"/>
      <c r="L88" s="27"/>
      <c r="M88" s="27"/>
    </row>
    <row r="89" spans="1:13" x14ac:dyDescent="0.55000000000000004">
      <c r="A89" s="27" t="e">
        <f>IF(別表!#REF!="","",別表!#REF!)</f>
        <v>#REF!</v>
      </c>
      <c r="B89" s="27" t="str">
        <f>IF(別表!A89="","",別表!A89)</f>
        <v/>
      </c>
      <c r="C89" s="28" t="str">
        <f>IF(別表!B89="","",別表!B89)</f>
        <v/>
      </c>
      <c r="D89" s="27" t="str">
        <f>IF(別表!C89="","",別表!C89)</f>
        <v/>
      </c>
      <c r="E89" s="27" t="str">
        <f>IF(別表!D89="","",別表!D89)</f>
        <v/>
      </c>
      <c r="F89" s="27" t="str">
        <f>IF(別表!E89="","",別表!E89)</f>
        <v/>
      </c>
      <c r="G89" s="27" t="str">
        <f>IF(別表!F89="","",別表!F89)</f>
        <v/>
      </c>
      <c r="H89" s="27" t="str">
        <f>IF(別表!G89="","",別表!G89)</f>
        <v/>
      </c>
      <c r="I89" s="27"/>
      <c r="J89" s="27"/>
      <c r="K89" s="27"/>
      <c r="L89" s="27"/>
      <c r="M89" s="27"/>
    </row>
    <row r="90" spans="1:13" x14ac:dyDescent="0.55000000000000004">
      <c r="A90" s="27" t="e">
        <f>IF(別表!#REF!="","",別表!#REF!)</f>
        <v>#REF!</v>
      </c>
      <c r="B90" s="27" t="str">
        <f>IF(別表!A90="","",別表!A90)</f>
        <v/>
      </c>
      <c r="C90" s="28" t="str">
        <f>IF(別表!B90="","",別表!B90)</f>
        <v/>
      </c>
      <c r="D90" s="27" t="str">
        <f>IF(別表!C90="","",別表!C90)</f>
        <v/>
      </c>
      <c r="E90" s="27" t="str">
        <f>IF(別表!D90="","",別表!D90)</f>
        <v/>
      </c>
      <c r="F90" s="27" t="str">
        <f>IF(別表!E90="","",別表!E90)</f>
        <v/>
      </c>
      <c r="G90" s="27" t="str">
        <f>IF(別表!F90="","",別表!F90)</f>
        <v/>
      </c>
      <c r="H90" s="27" t="str">
        <f>IF(別表!G90="","",別表!G90)</f>
        <v/>
      </c>
      <c r="I90" s="27"/>
      <c r="J90" s="27"/>
      <c r="K90" s="27"/>
      <c r="L90" s="27"/>
      <c r="M90" s="27"/>
    </row>
    <row r="91" spans="1:13" x14ac:dyDescent="0.55000000000000004">
      <c r="A91" s="27" t="e">
        <f>IF(別表!#REF!="","",別表!#REF!)</f>
        <v>#REF!</v>
      </c>
      <c r="B91" s="27" t="str">
        <f>IF(別表!A91="","",別表!A91)</f>
        <v/>
      </c>
      <c r="C91" s="28" t="str">
        <f>IF(別表!B91="","",別表!B91)</f>
        <v/>
      </c>
      <c r="D91" s="27" t="str">
        <f>IF(別表!C91="","",別表!C91)</f>
        <v/>
      </c>
      <c r="E91" s="27" t="str">
        <f>IF(別表!D91="","",別表!D91)</f>
        <v/>
      </c>
      <c r="F91" s="27" t="str">
        <f>IF(別表!E91="","",別表!E91)</f>
        <v/>
      </c>
      <c r="G91" s="27" t="str">
        <f>IF(別表!F91="","",別表!F91)</f>
        <v/>
      </c>
      <c r="H91" s="27" t="str">
        <f>IF(別表!G91="","",別表!G91)</f>
        <v/>
      </c>
      <c r="I91" s="27"/>
      <c r="J91" s="27"/>
      <c r="K91" s="27"/>
      <c r="L91" s="27"/>
      <c r="M91" s="27"/>
    </row>
    <row r="92" spans="1:13" x14ac:dyDescent="0.55000000000000004">
      <c r="A92" s="27" t="e">
        <f>IF(別表!#REF!="","",別表!#REF!)</f>
        <v>#REF!</v>
      </c>
      <c r="B92" s="27" t="str">
        <f>IF(別表!A92="","",別表!A92)</f>
        <v/>
      </c>
      <c r="C92" s="28" t="str">
        <f>IF(別表!B92="","",別表!B92)</f>
        <v/>
      </c>
      <c r="D92" s="27" t="str">
        <f>IF(別表!C92="","",別表!C92)</f>
        <v/>
      </c>
      <c r="E92" s="27" t="str">
        <f>IF(別表!D92="","",別表!D92)</f>
        <v/>
      </c>
      <c r="F92" s="27" t="str">
        <f>IF(別表!E92="","",別表!E92)</f>
        <v/>
      </c>
      <c r="G92" s="27" t="str">
        <f>IF(別表!F92="","",別表!F92)</f>
        <v/>
      </c>
      <c r="H92" s="27" t="str">
        <f>IF(別表!G92="","",別表!G92)</f>
        <v/>
      </c>
      <c r="I92" s="27"/>
      <c r="J92" s="27"/>
      <c r="K92" s="27"/>
      <c r="L92" s="27"/>
      <c r="M92" s="27"/>
    </row>
    <row r="93" spans="1:13" x14ac:dyDescent="0.55000000000000004">
      <c r="A93" s="27" t="e">
        <f>IF(別表!#REF!="","",別表!#REF!)</f>
        <v>#REF!</v>
      </c>
      <c r="B93" s="27" t="str">
        <f>IF(別表!A93="","",別表!A93)</f>
        <v/>
      </c>
      <c r="C93" s="28" t="str">
        <f>IF(別表!B93="","",別表!B93)</f>
        <v/>
      </c>
      <c r="D93" s="27" t="str">
        <f>IF(別表!C93="","",別表!C93)</f>
        <v/>
      </c>
      <c r="E93" s="27" t="str">
        <f>IF(別表!D93="","",別表!D93)</f>
        <v/>
      </c>
      <c r="F93" s="27" t="str">
        <f>IF(別表!E93="","",別表!E93)</f>
        <v/>
      </c>
      <c r="G93" s="27" t="str">
        <f>IF(別表!F93="","",別表!F93)</f>
        <v/>
      </c>
      <c r="H93" s="27" t="str">
        <f>IF(別表!G93="","",別表!G93)</f>
        <v/>
      </c>
      <c r="I93" s="27"/>
      <c r="J93" s="27"/>
      <c r="K93" s="27"/>
      <c r="L93" s="27"/>
      <c r="M93" s="27"/>
    </row>
    <row r="94" spans="1:13" x14ac:dyDescent="0.55000000000000004">
      <c r="A94" s="27" t="e">
        <f>IF(別表!#REF!="","",別表!#REF!)</f>
        <v>#REF!</v>
      </c>
      <c r="B94" s="27" t="str">
        <f>IF(別表!A94="","",別表!A94)</f>
        <v/>
      </c>
      <c r="C94" s="28" t="str">
        <f>IF(別表!B94="","",別表!B94)</f>
        <v/>
      </c>
      <c r="D94" s="27" t="str">
        <f>IF(別表!C94="","",別表!C94)</f>
        <v/>
      </c>
      <c r="E94" s="27" t="str">
        <f>IF(別表!D94="","",別表!D94)</f>
        <v/>
      </c>
      <c r="F94" s="27" t="str">
        <f>IF(別表!E94="","",別表!E94)</f>
        <v/>
      </c>
      <c r="G94" s="27" t="str">
        <f>IF(別表!F94="","",別表!F94)</f>
        <v/>
      </c>
      <c r="H94" s="27" t="str">
        <f>IF(別表!G94="","",別表!G94)</f>
        <v/>
      </c>
      <c r="I94" s="27"/>
      <c r="J94" s="27"/>
      <c r="K94" s="27"/>
      <c r="L94" s="27"/>
      <c r="M94" s="27"/>
    </row>
    <row r="95" spans="1:13" x14ac:dyDescent="0.55000000000000004">
      <c r="A95" s="27" t="e">
        <f>IF(別表!#REF!="","",別表!#REF!)</f>
        <v>#REF!</v>
      </c>
      <c r="B95" s="27" t="str">
        <f>IF(別表!A95="","",別表!A95)</f>
        <v/>
      </c>
      <c r="C95" s="28" t="str">
        <f>IF(別表!B95="","",別表!B95)</f>
        <v/>
      </c>
      <c r="D95" s="27" t="str">
        <f>IF(別表!C95="","",別表!C95)</f>
        <v/>
      </c>
      <c r="E95" s="27" t="str">
        <f>IF(別表!D95="","",別表!D95)</f>
        <v/>
      </c>
      <c r="F95" s="27" t="str">
        <f>IF(別表!E95="","",別表!E95)</f>
        <v/>
      </c>
      <c r="G95" s="27" t="str">
        <f>IF(別表!F95="","",別表!F95)</f>
        <v/>
      </c>
      <c r="H95" s="27" t="str">
        <f>IF(別表!G95="","",別表!G95)</f>
        <v/>
      </c>
      <c r="I95" s="27"/>
      <c r="J95" s="27"/>
      <c r="K95" s="27"/>
      <c r="L95" s="27"/>
      <c r="M95" s="27"/>
    </row>
    <row r="96" spans="1:13" x14ac:dyDescent="0.55000000000000004">
      <c r="A96" s="27" t="e">
        <f>IF(別表!#REF!="","",別表!#REF!)</f>
        <v>#REF!</v>
      </c>
      <c r="B96" s="27" t="str">
        <f>IF(別表!A96="","",別表!A96)</f>
        <v/>
      </c>
      <c r="C96" s="28" t="str">
        <f>IF(別表!B96="","",別表!B96)</f>
        <v/>
      </c>
      <c r="D96" s="27" t="str">
        <f>IF(別表!C96="","",別表!C96)</f>
        <v/>
      </c>
      <c r="E96" s="27" t="str">
        <f>IF(別表!D96="","",別表!D96)</f>
        <v/>
      </c>
      <c r="F96" s="27" t="str">
        <f>IF(別表!E96="","",別表!E96)</f>
        <v/>
      </c>
      <c r="G96" s="27" t="str">
        <f>IF(別表!F96="","",別表!F96)</f>
        <v/>
      </c>
      <c r="H96" s="27" t="str">
        <f>IF(別表!G96="","",別表!G96)</f>
        <v/>
      </c>
      <c r="I96" s="27"/>
      <c r="J96" s="27"/>
      <c r="K96" s="27"/>
      <c r="L96" s="27"/>
      <c r="M96" s="27"/>
    </row>
    <row r="97" spans="1:13" x14ac:dyDescent="0.55000000000000004">
      <c r="A97" s="27" t="e">
        <f>IF(別表!#REF!="","",別表!#REF!)</f>
        <v>#REF!</v>
      </c>
      <c r="B97" s="27" t="str">
        <f>IF(別表!A97="","",別表!A97)</f>
        <v/>
      </c>
      <c r="C97" s="28" t="str">
        <f>IF(別表!B97="","",別表!B97)</f>
        <v/>
      </c>
      <c r="D97" s="27" t="str">
        <f>IF(別表!C97="","",別表!C97)</f>
        <v/>
      </c>
      <c r="E97" s="27" t="str">
        <f>IF(別表!D97="","",別表!D97)</f>
        <v/>
      </c>
      <c r="F97" s="27" t="str">
        <f>IF(別表!E97="","",別表!E97)</f>
        <v/>
      </c>
      <c r="G97" s="27" t="str">
        <f>IF(別表!F97="","",別表!F97)</f>
        <v/>
      </c>
      <c r="H97" s="27" t="str">
        <f>IF(別表!G97="","",別表!G97)</f>
        <v/>
      </c>
      <c r="I97" s="27"/>
      <c r="J97" s="27"/>
      <c r="K97" s="27"/>
      <c r="L97" s="27"/>
      <c r="M97" s="27"/>
    </row>
    <row r="98" spans="1:13" x14ac:dyDescent="0.55000000000000004">
      <c r="A98" s="27" t="e">
        <f>IF(別表!#REF!="","",別表!#REF!)</f>
        <v>#REF!</v>
      </c>
      <c r="B98" s="27" t="str">
        <f>IF(別表!A98="","",別表!A98)</f>
        <v/>
      </c>
      <c r="C98" s="28" t="str">
        <f>IF(別表!B98="","",別表!B98)</f>
        <v/>
      </c>
      <c r="D98" s="27" t="str">
        <f>IF(別表!C98="","",別表!C98)</f>
        <v/>
      </c>
      <c r="E98" s="27" t="str">
        <f>IF(別表!D98="","",別表!D98)</f>
        <v/>
      </c>
      <c r="F98" s="27" t="str">
        <f>IF(別表!E98="","",別表!E98)</f>
        <v/>
      </c>
      <c r="G98" s="27" t="str">
        <f>IF(別表!F98="","",別表!F98)</f>
        <v/>
      </c>
      <c r="H98" s="27" t="str">
        <f>IF(別表!G98="","",別表!G98)</f>
        <v/>
      </c>
      <c r="I98" s="27"/>
      <c r="J98" s="27"/>
      <c r="K98" s="27"/>
      <c r="L98" s="27"/>
      <c r="M98" s="27"/>
    </row>
    <row r="99" spans="1:13" x14ac:dyDescent="0.55000000000000004">
      <c r="A99" s="27" t="e">
        <f>IF(別表!#REF!="","",別表!#REF!)</f>
        <v>#REF!</v>
      </c>
      <c r="B99" s="27" t="str">
        <f>IF(別表!A99="","",別表!A99)</f>
        <v/>
      </c>
      <c r="C99" s="28" t="str">
        <f>IF(別表!B99="","",別表!B99)</f>
        <v/>
      </c>
      <c r="D99" s="27" t="str">
        <f>IF(別表!C99="","",別表!C99)</f>
        <v/>
      </c>
      <c r="E99" s="27" t="str">
        <f>IF(別表!D99="","",別表!D99)</f>
        <v/>
      </c>
      <c r="F99" s="27" t="str">
        <f>IF(別表!E99="","",別表!E99)</f>
        <v/>
      </c>
      <c r="G99" s="27" t="str">
        <f>IF(別表!F99="","",別表!F99)</f>
        <v/>
      </c>
      <c r="H99" s="27" t="str">
        <f>IF(別表!G99="","",別表!G99)</f>
        <v/>
      </c>
      <c r="I99" s="27"/>
      <c r="J99" s="27"/>
      <c r="K99" s="27"/>
      <c r="L99" s="27"/>
      <c r="M99" s="27"/>
    </row>
    <row r="100" spans="1:13" x14ac:dyDescent="0.55000000000000004">
      <c r="A100" s="27" t="e">
        <f>IF(別表!#REF!="","",別表!#REF!)</f>
        <v>#REF!</v>
      </c>
      <c r="B100" s="27" t="str">
        <f>IF(別表!A100="","",別表!A100)</f>
        <v/>
      </c>
      <c r="C100" s="28" t="str">
        <f>IF(別表!B100="","",別表!B100)</f>
        <v/>
      </c>
      <c r="D100" s="27" t="str">
        <f>IF(別表!C100="","",別表!C100)</f>
        <v/>
      </c>
      <c r="E100" s="27" t="str">
        <f>IF(別表!D100="","",別表!D100)</f>
        <v/>
      </c>
      <c r="F100" s="27" t="str">
        <f>IF(別表!E100="","",別表!E100)</f>
        <v/>
      </c>
      <c r="G100" s="27" t="str">
        <f>IF(別表!F100="","",別表!F100)</f>
        <v/>
      </c>
      <c r="H100" s="27" t="str">
        <f>IF(別表!G100="","",別表!G100)</f>
        <v/>
      </c>
      <c r="I100" s="27"/>
      <c r="J100" s="27"/>
      <c r="K100" s="27"/>
      <c r="L100" s="27"/>
      <c r="M100" s="27"/>
    </row>
    <row r="101" spans="1:13" x14ac:dyDescent="0.55000000000000004">
      <c r="A101" s="27" t="e">
        <f>IF(別表!#REF!="","",別表!#REF!)</f>
        <v>#REF!</v>
      </c>
      <c r="B101" s="27" t="str">
        <f>IF(別表!A101="","",別表!A101)</f>
        <v/>
      </c>
      <c r="C101" s="28" t="str">
        <f>IF(別表!B101="","",別表!B101)</f>
        <v/>
      </c>
      <c r="D101" s="27" t="str">
        <f>IF(別表!C101="","",別表!C101)</f>
        <v/>
      </c>
      <c r="E101" s="27" t="str">
        <f>IF(別表!D101="","",別表!D101)</f>
        <v/>
      </c>
      <c r="F101" s="27" t="str">
        <f>IF(別表!E101="","",別表!E101)</f>
        <v/>
      </c>
      <c r="G101" s="27" t="str">
        <f>IF(別表!F101="","",別表!F101)</f>
        <v/>
      </c>
      <c r="H101" s="27" t="str">
        <f>IF(別表!G101="","",別表!G101)</f>
        <v/>
      </c>
      <c r="I101" s="27"/>
      <c r="J101" s="27"/>
      <c r="K101" s="27"/>
      <c r="L101" s="27"/>
      <c r="M101" s="27"/>
    </row>
  </sheetData>
  <sheetProtection algorithmName="SHA-512" hashValue="yw9VOt7AQ81ra4/o/ZcVeufkvcOim4AMGT+hFeOJN5PbfoNRxD0ggfvGfiYN6c4pqnFpxUbmvkTTv/QEOpW0/A==" saltValue="fiXxm19umakulevkoL+KuQ==" spinCount="100000" sheet="1" selectLockedCells="1"/>
  <phoneticPr fontId="1"/>
  <pageMargins left="0.51181102362204722" right="0.5118110236220472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依頼書</vt:lpstr>
      <vt:lpstr>別表</vt:lpstr>
      <vt:lpstr>ドロップダウンリスト</vt:lpstr>
      <vt:lpstr>Oedersheet Download</vt:lpstr>
      <vt:lpstr>データ取り込み_別表（分与）</vt:lpstr>
      <vt:lpstr>依頼書取り込み</vt:lpstr>
      <vt:lpstr>データ取り込み_別表（新規）</vt:lpstr>
      <vt:lpstr>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2021-11-10T08:48:20Z</cp:lastPrinted>
  <dcterms:created xsi:type="dcterms:W3CDTF">2021-11-01T00:02:38Z</dcterms:created>
  <dcterms:modified xsi:type="dcterms:W3CDTF">2023-03-30T06:32:18Z</dcterms:modified>
</cp:coreProperties>
</file>