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03.蓄電池評価センター\99_その他\701_HP\10_対応一覧\20231121および1128_来訪者リスト差し替え\"/>
    </mc:Choice>
  </mc:AlternateContent>
  <xr:revisionPtr revIDLastSave="0" documentId="13_ncr:1_{63983F3B-3C34-4E98-8140-F0864DFC9FBF}" xr6:coauthVersionLast="47" xr6:coauthVersionMax="47" xr10:uidLastSave="{00000000-0000-0000-0000-000000000000}"/>
  <bookViews>
    <workbookView xWindow="1920" yWindow="540" windowWidth="18660" windowHeight="11820" tabRatio="823" xr2:uid="{00000000-000D-0000-FFFF-FFFF00000000}"/>
  </bookViews>
  <sheets>
    <sheet name="来訪者リスト" sheetId="1" r:id="rId1"/>
    <sheet name="セキュリティについて" sheetId="3" r:id="rId2"/>
    <sheet name="お車について" sheetId="8" r:id="rId3"/>
    <sheet name="【NITE内手続きシート】来館者名簿" sheetId="9" r:id="rId4"/>
  </sheets>
  <definedNames>
    <definedName name="_xlnm.Print_Area" localSheetId="3">【NITE内手続きシート】来館者名簿!$A$1:$G$135</definedName>
    <definedName name="_xlnm.Print_Area" localSheetId="0">来訪者リスト!$A$1:$N$58</definedName>
    <definedName name="_xlnm.Print_Titles" localSheetId="0">来訪者リスト!$2:$4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2" i="9" l="1"/>
  <c r="A123" i="9"/>
  <c r="A132" i="9"/>
  <c r="A131" i="9"/>
  <c r="A130" i="9"/>
  <c r="A129" i="9"/>
  <c r="A128" i="9"/>
  <c r="A127" i="9"/>
  <c r="A126" i="9"/>
  <c r="A125" i="9"/>
  <c r="A124" i="9"/>
  <c r="A96" i="9"/>
  <c r="A105" i="9"/>
  <c r="A104" i="9"/>
  <c r="A103" i="9"/>
  <c r="A102" i="9"/>
  <c r="A101" i="9"/>
  <c r="A100" i="9"/>
  <c r="A99" i="9"/>
  <c r="A98" i="9"/>
  <c r="A97" i="9"/>
  <c r="A69" i="9"/>
  <c r="A78" i="9"/>
  <c r="A77" i="9"/>
  <c r="A76" i="9"/>
  <c r="A75" i="9"/>
  <c r="A74" i="9"/>
  <c r="A73" i="9"/>
  <c r="A72" i="9"/>
  <c r="A71" i="9"/>
  <c r="A70" i="9"/>
  <c r="A43" i="9"/>
  <c r="A44" i="9"/>
  <c r="A45" i="9"/>
  <c r="A46" i="9"/>
  <c r="A47" i="9"/>
  <c r="A48" i="9"/>
  <c r="A49" i="9"/>
  <c r="A50" i="9"/>
  <c r="A51" i="9"/>
  <c r="B124" i="9"/>
  <c r="B125" i="9"/>
  <c r="B126" i="9"/>
  <c r="B127" i="9"/>
  <c r="B128" i="9"/>
  <c r="B129" i="9"/>
  <c r="B130" i="9"/>
  <c r="B131" i="9"/>
  <c r="B132" i="9"/>
  <c r="B123" i="9"/>
  <c r="B97" i="9"/>
  <c r="B98" i="9"/>
  <c r="B99" i="9"/>
  <c r="B100" i="9"/>
  <c r="B101" i="9"/>
  <c r="B102" i="9"/>
  <c r="B103" i="9"/>
  <c r="B104" i="9"/>
  <c r="B105" i="9"/>
  <c r="B96" i="9"/>
  <c r="C132" i="9"/>
  <c r="C131" i="9"/>
  <c r="C130" i="9"/>
  <c r="C129" i="9"/>
  <c r="C128" i="9"/>
  <c r="C127" i="9"/>
  <c r="C126" i="9"/>
  <c r="C125" i="9"/>
  <c r="C124" i="9"/>
  <c r="C123" i="9"/>
  <c r="D132" i="9"/>
  <c r="D131" i="9"/>
  <c r="G131" i="9" s="1"/>
  <c r="D130" i="9"/>
  <c r="G130" i="9" s="1"/>
  <c r="D129" i="9"/>
  <c r="D128" i="9"/>
  <c r="D127" i="9"/>
  <c r="D126" i="9"/>
  <c r="D125" i="9"/>
  <c r="G125" i="9" s="1"/>
  <c r="D124" i="9"/>
  <c r="D123" i="9"/>
  <c r="G123" i="9" s="1"/>
  <c r="C105" i="9"/>
  <c r="C104" i="9"/>
  <c r="C103" i="9"/>
  <c r="C102" i="9"/>
  <c r="C101" i="9"/>
  <c r="C100" i="9"/>
  <c r="C99" i="9"/>
  <c r="C98" i="9"/>
  <c r="C97" i="9"/>
  <c r="C96" i="9"/>
  <c r="D105" i="9"/>
  <c r="D104" i="9"/>
  <c r="G104" i="9" s="1"/>
  <c r="D103" i="9"/>
  <c r="G103" i="9" s="1"/>
  <c r="D102" i="9"/>
  <c r="D101" i="9"/>
  <c r="D100" i="9"/>
  <c r="G100" i="9" s="1"/>
  <c r="D99" i="9"/>
  <c r="D98" i="9"/>
  <c r="D97" i="9"/>
  <c r="D96" i="9"/>
  <c r="G96" i="9" s="1"/>
  <c r="G69" i="9"/>
  <c r="D78" i="9"/>
  <c r="G78" i="9" s="1"/>
  <c r="D77" i="9"/>
  <c r="G77" i="9" s="1"/>
  <c r="D76" i="9"/>
  <c r="D75" i="9"/>
  <c r="D74" i="9"/>
  <c r="G74" i="9" s="1"/>
  <c r="D73" i="9"/>
  <c r="G73" i="9" s="1"/>
  <c r="D72" i="9"/>
  <c r="D71" i="9"/>
  <c r="D70" i="9"/>
  <c r="G70" i="9" s="1"/>
  <c r="D69" i="9"/>
  <c r="C78" i="9"/>
  <c r="C77" i="9"/>
  <c r="C76" i="9"/>
  <c r="B76" i="9" s="1"/>
  <c r="C75" i="9"/>
  <c r="B75" i="9" s="1"/>
  <c r="C74" i="9"/>
  <c r="B74" i="9" s="1"/>
  <c r="C73" i="9"/>
  <c r="B73" i="9" s="1"/>
  <c r="C72" i="9"/>
  <c r="C71" i="9"/>
  <c r="C70" i="9"/>
  <c r="C69" i="9"/>
  <c r="B70" i="9"/>
  <c r="B71" i="9"/>
  <c r="B72" i="9"/>
  <c r="B77" i="9"/>
  <c r="B78" i="9"/>
  <c r="B69" i="9"/>
  <c r="B44" i="9"/>
  <c r="B45" i="9"/>
  <c r="B46" i="9"/>
  <c r="B47" i="9"/>
  <c r="B48" i="9"/>
  <c r="B49" i="9"/>
  <c r="B50" i="9"/>
  <c r="B51" i="9"/>
  <c r="B42" i="9"/>
  <c r="B16" i="9"/>
  <c r="G132" i="9"/>
  <c r="G129" i="9"/>
  <c r="G128" i="9"/>
  <c r="G127" i="9"/>
  <c r="G126" i="9"/>
  <c r="G124" i="9"/>
  <c r="G105" i="9"/>
  <c r="G102" i="9"/>
  <c r="G101" i="9"/>
  <c r="G99" i="9"/>
  <c r="G98" i="9"/>
  <c r="G97" i="9"/>
  <c r="G76" i="9"/>
  <c r="G75" i="9"/>
  <c r="G72" i="9"/>
  <c r="G71" i="9"/>
  <c r="C20" i="9"/>
  <c r="B20" i="9" s="1"/>
  <c r="C19" i="9"/>
  <c r="B19" i="9" s="1"/>
  <c r="C18" i="9"/>
  <c r="B18" i="9" s="1"/>
  <c r="C17" i="9"/>
  <c r="B17" i="9" s="1"/>
  <c r="C16" i="9"/>
  <c r="G16" i="9" s="1"/>
  <c r="D44" i="9" l="1"/>
  <c r="G44" i="9" s="1"/>
  <c r="D43" i="9"/>
  <c r="G43" i="9" s="1"/>
  <c r="C43" i="9"/>
  <c r="B43" i="9" s="1"/>
  <c r="C42" i="9"/>
  <c r="D51" i="9"/>
  <c r="G51" i="9" s="1"/>
  <c r="D50" i="9"/>
  <c r="G50" i="9" s="1"/>
  <c r="D49" i="9"/>
  <c r="G49" i="9" s="1"/>
  <c r="D48" i="9"/>
  <c r="G48" i="9" s="1"/>
  <c r="D47" i="9"/>
  <c r="G47" i="9" s="1"/>
  <c r="D46" i="9"/>
  <c r="G46" i="9" s="1"/>
  <c r="D45" i="9"/>
  <c r="G45" i="9" s="1"/>
  <c r="D42" i="9"/>
  <c r="G42" i="9" s="1"/>
  <c r="C51" i="9"/>
  <c r="C50" i="9"/>
  <c r="C49" i="9"/>
  <c r="C48" i="9"/>
  <c r="C47" i="9"/>
  <c r="C46" i="9"/>
  <c r="C45" i="9"/>
  <c r="C44" i="9"/>
  <c r="D15" i="9"/>
  <c r="C15" i="9"/>
  <c r="G15" i="9" s="1"/>
  <c r="D24" i="9"/>
  <c r="G24" i="9" s="1"/>
  <c r="D23" i="9"/>
  <c r="G23" i="9" s="1"/>
  <c r="D22" i="9"/>
  <c r="G22" i="9" s="1"/>
  <c r="D21" i="9"/>
  <c r="G21" i="9" s="1"/>
  <c r="D20" i="9"/>
  <c r="G20" i="9" s="1"/>
  <c r="D19" i="9"/>
  <c r="G19" i="9" s="1"/>
  <c r="D18" i="9"/>
  <c r="G18" i="9" s="1"/>
  <c r="D17" i="9"/>
  <c r="G17" i="9" s="1"/>
  <c r="D16" i="9"/>
  <c r="C24" i="9"/>
  <c r="B24" i="9" s="1"/>
  <c r="C23" i="9"/>
  <c r="B23" i="9" s="1"/>
  <c r="C22" i="9"/>
  <c r="B22" i="9" s="1"/>
  <c r="C21" i="9"/>
  <c r="B21" i="9" s="1"/>
  <c r="B15" i="9" l="1"/>
</calcChain>
</file>

<file path=xl/sharedStrings.xml><?xml version="1.0" encoding="utf-8"?>
<sst xmlns="http://schemas.openxmlformats.org/spreadsheetml/2006/main" count="258" uniqueCount="41">
  <si>
    <t>【来訪予定者名簿】</t>
    <rPh sb="1" eb="3">
      <t>ライホウ</t>
    </rPh>
    <rPh sb="3" eb="5">
      <t>ヨテイ</t>
    </rPh>
    <rPh sb="5" eb="6">
      <t>シャ</t>
    </rPh>
    <rPh sb="6" eb="8">
      <t>メイボ</t>
    </rPh>
    <phoneticPr fontId="2"/>
  </si>
  <si>
    <t>所属会社名</t>
    <rPh sb="0" eb="2">
      <t>ショゾク</t>
    </rPh>
    <rPh sb="2" eb="5">
      <t>カイシャメイ</t>
    </rPh>
    <phoneticPr fontId="1"/>
  </si>
  <si>
    <t>車両NO.</t>
    <rPh sb="0" eb="2">
      <t>シャリョウ</t>
    </rPh>
    <phoneticPr fontId="2"/>
  </si>
  <si>
    <t>備考</t>
    <rPh sb="0" eb="2">
      <t>ビコウ</t>
    </rPh>
    <phoneticPr fontId="2"/>
  </si>
  <si>
    <t>氏名</t>
    <rPh sb="0" eb="2">
      <t>シメイ</t>
    </rPh>
    <phoneticPr fontId="1"/>
  </si>
  <si>
    <t>来訪日</t>
    <rPh sb="0" eb="2">
      <t>ライホウ</t>
    </rPh>
    <rPh sb="2" eb="3">
      <t>ビ</t>
    </rPh>
    <phoneticPr fontId="2"/>
  </si>
  <si>
    <r>
      <rPr>
        <sz val="9"/>
        <rFont val="ＭＳ Ｐゴシック"/>
        <family val="3"/>
        <charset val="128"/>
        <scheme val="minor"/>
      </rPr>
      <t>連絡先</t>
    </r>
    <r>
      <rPr>
        <sz val="11"/>
        <rFont val="ＭＳ Ｐゴシック"/>
        <family val="3"/>
        <charset val="128"/>
        <scheme val="minor"/>
      </rPr>
      <t xml:space="preserve">
</t>
    </r>
    <r>
      <rPr>
        <sz val="6"/>
        <rFont val="ＭＳ Ｐゴシック"/>
        <family val="3"/>
        <charset val="128"/>
        <scheme val="minor"/>
      </rPr>
      <t>（現地で連絡の付く番号）</t>
    </r>
    <rPh sb="0" eb="3">
      <t>レンラクサキ</t>
    </rPh>
    <rPh sb="5" eb="7">
      <t>ゲンチ</t>
    </rPh>
    <rPh sb="8" eb="10">
      <t>レンラク</t>
    </rPh>
    <rPh sb="11" eb="12">
      <t>ツ</t>
    </rPh>
    <rPh sb="13" eb="15">
      <t>バンゴウ</t>
    </rPh>
    <phoneticPr fontId="2"/>
  </si>
  <si>
    <t>年　　月　　日</t>
    <rPh sb="0" eb="1">
      <t>ネン</t>
    </rPh>
    <rPh sb="3" eb="4">
      <t>ツキ</t>
    </rPh>
    <rPh sb="6" eb="7">
      <t>ヒ</t>
    </rPh>
    <phoneticPr fontId="2"/>
  </si>
  <si>
    <t>　
/</t>
    <phoneticPr fontId="2"/>
  </si>
  <si>
    <t>記入日</t>
    <rPh sb="0" eb="2">
      <t>キニュウ</t>
    </rPh>
    <rPh sb="2" eb="3">
      <t>ビ</t>
    </rPh>
    <phoneticPr fontId="2"/>
  </si>
  <si>
    <t>セキュリティ</t>
    <phoneticPr fontId="2"/>
  </si>
  <si>
    <t>1　厳戒</t>
    <rPh sb="2" eb="4">
      <t>ゲンカイ</t>
    </rPh>
    <phoneticPr fontId="2"/>
  </si>
  <si>
    <t>2　通常</t>
    <rPh sb="2" eb="4">
      <t>ツウジョウ</t>
    </rPh>
    <phoneticPr fontId="2"/>
  </si>
  <si>
    <t>3　自由</t>
    <rPh sb="2" eb="4">
      <t>ジユウ</t>
    </rPh>
    <phoneticPr fontId="2"/>
  </si>
  <si>
    <t>4　その他</t>
    <rPh sb="4" eb="5">
      <t>タ</t>
    </rPh>
    <phoneticPr fontId="2"/>
  </si>
  <si>
    <t>様式第４</t>
    <rPh sb="0" eb="2">
      <t>ヨウシキ</t>
    </rPh>
    <rPh sb="2" eb="3">
      <t>ダイ</t>
    </rPh>
    <phoneticPr fontId="5"/>
  </si>
  <si>
    <t>来館者名簿（臨時入館許可証発行管理台帳）</t>
  </si>
  <si>
    <t>　　ご来館にあたり、臨時入館許可証が必要となりますので、以下のご来館者は、名簿に記載を</t>
    <phoneticPr fontId="5"/>
  </si>
  <si>
    <t>　お願いします。</t>
    <phoneticPr fontId="5"/>
  </si>
  <si>
    <t>① 訪問者</t>
    <phoneticPr fontId="5"/>
  </si>
  <si>
    <t>② 見学者</t>
    <phoneticPr fontId="5"/>
  </si>
  <si>
    <t>③ 事故調査に係る警察・消防関係者、事業者</t>
    <phoneticPr fontId="5"/>
  </si>
  <si>
    <t>④ その他の事業者等</t>
    <phoneticPr fontId="5"/>
  </si>
  <si>
    <t>カード番号</t>
    <phoneticPr fontId="5"/>
  </si>
  <si>
    <t>発　行
年月日</t>
    <phoneticPr fontId="5"/>
  </si>
  <si>
    <t>所　属
組　織</t>
    <phoneticPr fontId="5"/>
  </si>
  <si>
    <t>氏　　　名</t>
    <phoneticPr fontId="5"/>
  </si>
  <si>
    <t>入　館
時　間</t>
    <phoneticPr fontId="5"/>
  </si>
  <si>
    <t>退　館
時　間</t>
    <phoneticPr fontId="5"/>
  </si>
  <si>
    <t>備　考</t>
    <phoneticPr fontId="5"/>
  </si>
  <si>
    <t>：</t>
    <phoneticPr fontId="5"/>
  </si>
  <si>
    <t>NLAB担当者記入欄</t>
    <rPh sb="4" eb="7">
      <t>タントウシャ</t>
    </rPh>
    <rPh sb="7" eb="10">
      <t>キニュウラン</t>
    </rPh>
    <phoneticPr fontId="2"/>
  </si>
  <si>
    <t>入館パターン</t>
    <rPh sb="0" eb="2">
      <t>ニュウカン</t>
    </rPh>
    <phoneticPr fontId="2"/>
  </si>
  <si>
    <t>担当者名:</t>
    <rPh sb="0" eb="3">
      <t>タントウシャ</t>
    </rPh>
    <rPh sb="3" eb="4">
      <t>メイ</t>
    </rPh>
    <phoneticPr fontId="2"/>
  </si>
  <si>
    <t>選択リスト</t>
    <rPh sb="0" eb="2">
      <t>センタク</t>
    </rPh>
    <phoneticPr fontId="5"/>
  </si>
  <si>
    <t>パターンA</t>
    <phoneticPr fontId="5"/>
  </si>
  <si>
    <t>パターンB-1</t>
    <phoneticPr fontId="5"/>
  </si>
  <si>
    <t>パターンB-2</t>
    <phoneticPr fontId="5"/>
  </si>
  <si>
    <t>/</t>
    <phoneticPr fontId="2"/>
  </si>
  <si>
    <t xml:space="preserve">提出日　令和       年       月      日 </t>
    <rPh sb="28" eb="29">
      <t>ヒ</t>
    </rPh>
    <phoneticPr fontId="5"/>
  </si>
  <si>
    <t>↓のセルに入力</t>
    <rPh sb="5" eb="7">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</si>
</sst>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yyyy/m/d;@"/>
  </numFmts>
  <fonts count="1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b/>
      <sz val="10.5"/>
      <color rgb="FF000000"/>
      <name val="ＭＳ ゴシック"/>
      <family val="3"/>
      <charset val="128"/>
    </font>
    <font>
      <sz val="10.5"/>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auto="1"/>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alignment horizontal="center" vertical="center"/>
    </xf>
    <xf numFmtId="0" fontId="3" fillId="0" borderId="3" xfId="0" applyFont="1" applyBorder="1" applyAlignment="1">
      <alignment vertical="center" wrapText="1"/>
    </xf>
    <xf numFmtId="0" fontId="0" fillId="0" borderId="0" xfId="0" applyFill="1">
      <alignment vertical="center"/>
    </xf>
    <xf numFmtId="0" fontId="3" fillId="0" borderId="3"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lignment vertical="center"/>
    </xf>
    <xf numFmtId="0" fontId="3" fillId="0" borderId="0" xfId="0" applyFont="1" applyFill="1" applyBorder="1">
      <alignment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3" fillId="0" borderId="9" xfId="0" applyFont="1" applyBorder="1" applyAlignment="1">
      <alignment vertical="center" wrapText="1"/>
    </xf>
    <xf numFmtId="0" fontId="3" fillId="0" borderId="9" xfId="0" applyFont="1" applyFill="1" applyBorder="1" applyAlignment="1">
      <alignment vertical="center" wrapText="1"/>
    </xf>
    <xf numFmtId="0" fontId="0" fillId="0" borderId="8" xfId="0" applyBorder="1" applyAlignment="1">
      <alignment vertical="center" wrapText="1"/>
    </xf>
    <xf numFmtId="0" fontId="0" fillId="0" borderId="8" xfId="0" applyBorder="1" applyAlignment="1">
      <alignment horizontal="center" vertical="center" wrapText="1"/>
    </xf>
    <xf numFmtId="0" fontId="0" fillId="0" borderId="8" xfId="0" applyFill="1" applyBorder="1" applyAlignment="1">
      <alignment vertical="center"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0" borderId="11" xfId="0" applyFont="1" applyFill="1" applyBorder="1" applyAlignment="1">
      <alignment vertical="center" wrapText="1"/>
    </xf>
    <xf numFmtId="0" fontId="0" fillId="0" borderId="2" xfId="0"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Border="1" applyAlignment="1">
      <alignment vertical="center" wrapText="1"/>
    </xf>
    <xf numFmtId="0" fontId="0" fillId="0" borderId="13" xfId="0" applyFill="1" applyBorder="1" applyAlignment="1">
      <alignment vertical="center" wrapText="1"/>
    </xf>
    <xf numFmtId="0" fontId="3" fillId="0" borderId="14" xfId="0" applyFont="1" applyBorder="1" applyAlignment="1">
      <alignment vertical="center" wrapText="1"/>
    </xf>
    <xf numFmtId="0" fontId="3" fillId="3" borderId="3" xfId="0" applyFont="1" applyFill="1" applyBorder="1" applyAlignment="1">
      <alignment vertical="center" wrapText="1"/>
    </xf>
    <xf numFmtId="0" fontId="3" fillId="4" borderId="14" xfId="0" applyFont="1" applyFill="1" applyBorder="1" applyAlignment="1">
      <alignment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5" xfId="0" applyFont="1" applyBorder="1" applyAlignment="1">
      <alignment vertical="center" wrapText="1"/>
    </xf>
    <xf numFmtId="0" fontId="0" fillId="0" borderId="17" xfId="0" applyBorder="1" applyAlignment="1">
      <alignment vertical="center" wrapText="1"/>
    </xf>
    <xf numFmtId="0" fontId="0" fillId="0" borderId="17" xfId="0" applyBorder="1" applyAlignment="1">
      <alignment horizontal="center"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14" fontId="0" fillId="0" borderId="10" xfId="0" applyNumberFormat="1" applyBorder="1" applyAlignment="1">
      <alignment vertical="center" wrapText="1"/>
    </xf>
    <xf numFmtId="14" fontId="0" fillId="0" borderId="4" xfId="0" applyNumberFormat="1" applyBorder="1" applyAlignment="1">
      <alignment vertical="center" wrapText="1"/>
    </xf>
    <xf numFmtId="14" fontId="0" fillId="0" borderId="12" xfId="0" applyNumberFormat="1" applyBorder="1" applyAlignment="1">
      <alignment vertical="center" wrapText="1"/>
    </xf>
    <xf numFmtId="176" fontId="7" fillId="0" borderId="3" xfId="0" applyNumberFormat="1" applyFont="1" applyBorder="1">
      <alignment vertical="center"/>
    </xf>
    <xf numFmtId="14" fontId="0" fillId="0" borderId="16" xfId="0" applyNumberFormat="1" applyBorder="1" applyAlignment="1">
      <alignment vertical="center" wrapText="1"/>
    </xf>
    <xf numFmtId="176" fontId="7" fillId="0" borderId="0" xfId="0" applyNumberFormat="1" applyFont="1">
      <alignment vertical="center"/>
    </xf>
    <xf numFmtId="176" fontId="7" fillId="0" borderId="0" xfId="0" applyNumberFormat="1" applyFont="1" applyAlignment="1">
      <alignment horizontal="centerContinuous" vertical="center"/>
    </xf>
    <xf numFmtId="176" fontId="0" fillId="0" borderId="0" xfId="0" applyNumberFormat="1">
      <alignment vertical="center"/>
    </xf>
    <xf numFmtId="176" fontId="7" fillId="0" borderId="0" xfId="0" applyNumberFormat="1" applyFont="1" applyAlignment="1">
      <alignment horizontal="right" vertical="center"/>
    </xf>
    <xf numFmtId="176" fontId="8" fillId="0" borderId="3" xfId="0" applyNumberFormat="1" applyFont="1" applyBorder="1" applyAlignment="1">
      <alignment horizontal="center" vertical="center"/>
    </xf>
    <xf numFmtId="176" fontId="8" fillId="0" borderId="3" xfId="0" applyNumberFormat="1" applyFont="1" applyBorder="1" applyAlignment="1">
      <alignment horizontal="center" vertical="center" wrapText="1"/>
    </xf>
    <xf numFmtId="176" fontId="7" fillId="0" borderId="3" xfId="0" applyNumberFormat="1" applyFont="1" applyBorder="1" applyAlignment="1">
      <alignment horizontal="center" vertical="center"/>
    </xf>
    <xf numFmtId="176" fontId="7" fillId="0" borderId="3" xfId="0" applyNumberFormat="1" applyFont="1" applyBorder="1" applyAlignment="1">
      <alignment vertical="center" wrapText="1"/>
    </xf>
    <xf numFmtId="176" fontId="7" fillId="0" borderId="0" xfId="0" applyNumberFormat="1" applyFont="1" applyBorder="1" applyAlignment="1">
      <alignment vertical="center" wrapText="1"/>
    </xf>
    <xf numFmtId="176" fontId="0" fillId="0" borderId="3" xfId="0" applyNumberFormat="1" applyBorder="1">
      <alignment vertical="center"/>
    </xf>
    <xf numFmtId="177" fontId="7" fillId="0" borderId="0" xfId="0" applyNumberFormat="1" applyFont="1">
      <alignment vertical="center"/>
    </xf>
    <xf numFmtId="177" fontId="6" fillId="0" borderId="0" xfId="0" applyNumberFormat="1" applyFont="1" applyAlignment="1">
      <alignment horizontal="centerContinuous" vertical="center"/>
    </xf>
    <xf numFmtId="177" fontId="8" fillId="0" borderId="3" xfId="0" applyNumberFormat="1" applyFont="1" applyBorder="1" applyAlignment="1">
      <alignment horizontal="center" vertical="center" wrapText="1"/>
    </xf>
    <xf numFmtId="177" fontId="7" fillId="0" borderId="3" xfId="0" applyNumberFormat="1" applyFont="1" applyBorder="1">
      <alignment vertical="center"/>
    </xf>
    <xf numFmtId="0" fontId="9"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380998</xdr:colOff>
      <xdr:row>1</xdr:row>
      <xdr:rowOff>-1</xdr:rowOff>
    </xdr:from>
    <xdr:to>
      <xdr:col>19</xdr:col>
      <xdr:colOff>435429</xdr:colOff>
      <xdr:row>42</xdr:row>
      <xdr:rowOff>54429</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80998" y="163285"/>
          <a:ext cx="11277602" cy="67491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セキュリティについて		</a:t>
          </a:r>
        </a:p>
        <a:p>
          <a:pPr algn="l"/>
          <a:r>
            <a:rPr kumimoji="1" lang="ja-JP" altLang="en-US" sz="1800"/>
            <a:t>		</a:t>
          </a:r>
        </a:p>
        <a:p>
          <a:pPr algn="l"/>
          <a:r>
            <a:rPr kumimoji="1" lang="ja-JP" altLang="en-US" sz="1800"/>
            <a:t>試験を行うエリアである東敷地は試験棟が２つあり、他のお客様も同時に使用することがあります。		</a:t>
          </a:r>
        </a:p>
        <a:p>
          <a:pPr algn="l"/>
          <a:r>
            <a:rPr kumimoji="1" lang="ja-JP" altLang="en-US" sz="1800"/>
            <a:t>また、見学希望者が随時おります。		</a:t>
          </a:r>
        </a:p>
        <a:p>
          <a:pPr algn="l"/>
          <a:r>
            <a:rPr kumimoji="1" lang="ja-JP" altLang="en-US" sz="1800"/>
            <a:t>もちろん、利用される試験室や控え室毎にセキュリティを設定しており、		</a:t>
          </a:r>
        </a:p>
        <a:p>
          <a:pPr algn="l"/>
          <a:r>
            <a:rPr kumimoji="1" lang="ja-JP" altLang="en-US" sz="1800"/>
            <a:t>ご利用なさる部屋は関係者しか立ち入れないよう設定しております。		</a:t>
          </a:r>
        </a:p>
        <a:p>
          <a:pPr algn="l"/>
          <a:r>
            <a:rPr kumimoji="1" lang="ja-JP" altLang="en-US" sz="1800"/>
            <a:t>しかし、室外を移動されるときに他のお客様とバッティングする可能性があります		</a:t>
          </a:r>
        </a:p>
        <a:p>
          <a:pPr algn="l"/>
          <a:r>
            <a:rPr kumimoji="1" lang="ja-JP" altLang="en-US" sz="1800"/>
            <a:t>ので、どこまでバッティングを考慮されるかご希望をお申し出ください。		</a:t>
          </a:r>
        </a:p>
        <a:p>
          <a:pPr algn="l"/>
          <a:r>
            <a:rPr kumimoji="1" lang="ja-JP" altLang="en-US" sz="1800"/>
            <a:t>ご希望に合わせて対応を行わせていただきます。		</a:t>
          </a:r>
        </a:p>
        <a:p>
          <a:pPr algn="l"/>
          <a:r>
            <a:rPr kumimoji="1" lang="ja-JP" altLang="en-US" sz="1800"/>
            <a:t>		</a:t>
          </a:r>
        </a:p>
        <a:p>
          <a:pPr algn="l"/>
          <a:r>
            <a:rPr kumimoji="1" lang="ja-JP" altLang="en-US" sz="1800"/>
            <a:t>管理実験棟		</a:t>
          </a:r>
        </a:p>
        <a:p>
          <a:pPr algn="l"/>
          <a:r>
            <a:rPr kumimoji="1" lang="ja-JP" altLang="en-US" sz="1800"/>
            <a:t>		</a:t>
          </a:r>
        </a:p>
        <a:p>
          <a:pPr algn="l"/>
          <a:r>
            <a:rPr kumimoji="1" lang="en-US" altLang="ja-JP" sz="1800"/>
            <a:t>1	</a:t>
          </a:r>
          <a:r>
            <a:rPr kumimoji="1" lang="ja-JP" altLang="en-US" sz="1800"/>
            <a:t>厳戒	来訪者が見られることが</a:t>
          </a:r>
          <a:r>
            <a:rPr kumimoji="1" lang="en-US" altLang="ja-JP" sz="1800"/>
            <a:t>NG</a:t>
          </a:r>
          <a:r>
            <a:rPr kumimoji="1" lang="ja-JP" altLang="en-US" sz="1800"/>
            <a:t>（トイレ、喫煙所、通り道等ですれ違うのも</a:t>
          </a:r>
          <a:r>
            <a:rPr kumimoji="1" lang="en-US" altLang="ja-JP" sz="1800"/>
            <a:t>NG</a:t>
          </a:r>
          <a:r>
            <a:rPr kumimoji="1" lang="ja-JP" altLang="en-US" sz="1800"/>
            <a:t>）、試験体のセキュリ</a:t>
          </a:r>
          <a:endParaRPr kumimoji="1" lang="en-US" altLang="ja-JP" sz="1800"/>
        </a:p>
        <a:p>
          <a:pPr algn="l"/>
          <a:r>
            <a:rPr kumimoji="1" lang="ja-JP" altLang="en-US" sz="1800"/>
            <a:t>　　　　　　　　　　　　ティーは確保→入退室時に他のお客様の担当者と連絡を取り、出入りを調整させていただきます</a:t>
          </a:r>
        </a:p>
        <a:p>
          <a:pPr algn="l"/>
          <a:r>
            <a:rPr kumimoji="1" lang="en-US" altLang="ja-JP" sz="1800"/>
            <a:t>2	</a:t>
          </a:r>
          <a:r>
            <a:rPr kumimoji="1" lang="ja-JP" altLang="en-US" sz="1800"/>
            <a:t>通常	来訪者が見られることは</a:t>
          </a:r>
          <a:r>
            <a:rPr kumimoji="1" lang="en-US" altLang="ja-JP" sz="1800"/>
            <a:t>OK</a:t>
          </a:r>
          <a:r>
            <a:rPr kumimoji="1" lang="ja-JP" altLang="en-US" sz="1800"/>
            <a:t>（トイレ等でのバッティングは可）、試験体のセキュリティーは確保</a:t>
          </a:r>
        </a:p>
        <a:p>
          <a:pPr algn="l"/>
          <a:r>
            <a:rPr kumimoji="1" lang="en-US" altLang="ja-JP" sz="1800"/>
            <a:t>3	</a:t>
          </a:r>
          <a:r>
            <a:rPr kumimoji="1" lang="ja-JP" altLang="en-US" sz="1800"/>
            <a:t>自由	特に気にしない（試験体を見られても</a:t>
          </a:r>
          <a:r>
            <a:rPr kumimoji="1" lang="en-US" altLang="ja-JP" sz="1800"/>
            <a:t>OK</a:t>
          </a:r>
          <a:r>
            <a:rPr kumimoji="1" lang="ja-JP" altLang="en-US" sz="1800"/>
            <a:t>） </a:t>
          </a:r>
        </a:p>
        <a:p>
          <a:pPr algn="l"/>
          <a:r>
            <a:rPr kumimoji="1" lang="en-US" altLang="ja-JP" sz="1800"/>
            <a:t>4	</a:t>
          </a:r>
          <a:r>
            <a:rPr kumimoji="1" lang="ja-JP" altLang="en-US" sz="1800"/>
            <a:t>その他	その他（備考に記載ください）</a:t>
          </a:r>
        </a:p>
        <a:p>
          <a:pPr algn="l"/>
          <a:endParaRPr kumimoji="1" lang="ja-JP" alt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385465</xdr:colOff>
      <xdr:row>19</xdr:row>
      <xdr:rowOff>167121</xdr:rowOff>
    </xdr:from>
    <xdr:to>
      <xdr:col>15</xdr:col>
      <xdr:colOff>620099</xdr:colOff>
      <xdr:row>69</xdr:row>
      <xdr:rowOff>160318</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85465" y="3528085"/>
          <a:ext cx="10439991" cy="883784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a:solidFill>
                <a:sysClr val="windowText" lastClr="000000"/>
              </a:solidFill>
            </a:rPr>
            <a:t>独立行政法人　製品評価技術基盤機構　</a:t>
          </a:r>
          <a:r>
            <a:rPr kumimoji="1" lang="en-US" altLang="ja-JP">
              <a:solidFill>
                <a:sysClr val="windowText" lastClr="000000"/>
              </a:solidFill>
            </a:rPr>
            <a:t>nite</a:t>
          </a:r>
        </a:p>
        <a:p>
          <a:pPr algn="l"/>
          <a:r>
            <a:rPr lang="ja-JP" altLang="en-US">
              <a:solidFill>
                <a:sysClr val="windowText" lastClr="000000"/>
              </a:solidFill>
            </a:rPr>
            <a:t>大阪事業所　敷地案内図</a:t>
          </a:r>
          <a:endParaRPr kumimoji="1" lang="ja-JP" altLang="en-US">
            <a:solidFill>
              <a:sysClr val="windowText" lastClr="000000"/>
            </a:solidFill>
          </a:endParaRPr>
        </a:p>
      </xdr:txBody>
    </xdr:sp>
    <xdr:clientData/>
  </xdr:twoCellAnchor>
  <xdr:twoCellAnchor>
    <xdr:from>
      <xdr:col>2</xdr:col>
      <xdr:colOff>658258</xdr:colOff>
      <xdr:row>29</xdr:row>
      <xdr:rowOff>109683</xdr:rowOff>
    </xdr:from>
    <xdr:to>
      <xdr:col>13</xdr:col>
      <xdr:colOff>136070</xdr:colOff>
      <xdr:row>59</xdr:row>
      <xdr:rowOff>99347</xdr:rowOff>
    </xdr:to>
    <xdr:pic>
      <xdr:nvPicPr>
        <xdr:cNvPr id="17" name="Picture 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18972" y="5239576"/>
          <a:ext cx="6961741" cy="52964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11</xdr:col>
      <xdr:colOff>231542</xdr:colOff>
      <xdr:row>33</xdr:row>
      <xdr:rowOff>97971</xdr:rowOff>
    </xdr:from>
    <xdr:to>
      <xdr:col>14</xdr:col>
      <xdr:colOff>65314</xdr:colOff>
      <xdr:row>37</xdr:row>
      <xdr:rowOff>18320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6937142" y="5486400"/>
          <a:ext cx="1662572" cy="573491"/>
        </a:xfrm>
        <a:prstGeom prst="wedgeRectCallout">
          <a:avLst>
            <a:gd name="adj1" fmla="val -76690"/>
            <a:gd name="adj2" fmla="val 98225"/>
          </a:avLst>
        </a:prstGeom>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a:t>機能別実験棟</a:t>
          </a:r>
          <a:endParaRPr lang="en-US" altLang="ja-JP"/>
        </a:p>
      </xdr:txBody>
    </xdr:sp>
    <xdr:clientData/>
  </xdr:twoCellAnchor>
  <xdr:twoCellAnchor>
    <xdr:from>
      <xdr:col>7</xdr:col>
      <xdr:colOff>468086</xdr:colOff>
      <xdr:row>52</xdr:row>
      <xdr:rowOff>146349</xdr:rowOff>
    </xdr:from>
    <xdr:to>
      <xdr:col>11</xdr:col>
      <xdr:colOff>76675</xdr:colOff>
      <xdr:row>56</xdr:row>
      <xdr:rowOff>76199</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4735286" y="8637206"/>
          <a:ext cx="2046989" cy="582993"/>
        </a:xfrm>
        <a:prstGeom prst="wedgeRectCallout">
          <a:avLst>
            <a:gd name="adj1" fmla="val 41904"/>
            <a:gd name="adj2" fmla="val -174537"/>
          </a:avLst>
        </a:prstGeom>
      </xdr:spPr>
      <xdr:style>
        <a:lnRef idx="2">
          <a:schemeClr val="accent3">
            <a:shade val="50000"/>
          </a:schemeClr>
        </a:lnRef>
        <a:fillRef idx="1">
          <a:schemeClr val="accent3"/>
        </a:fillRef>
        <a:effectRef idx="0">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a:t>多目的大型実験棟</a:t>
          </a:r>
          <a:endParaRPr lang="en-US" altLang="ja-JP"/>
        </a:p>
      </xdr:txBody>
    </xdr:sp>
    <xdr:clientData/>
  </xdr:twoCellAnchor>
  <xdr:twoCellAnchor>
    <xdr:from>
      <xdr:col>0</xdr:col>
      <xdr:colOff>419774</xdr:colOff>
      <xdr:row>30</xdr:row>
      <xdr:rowOff>144158</xdr:rowOff>
    </xdr:from>
    <xdr:to>
      <xdr:col>2</xdr:col>
      <xdr:colOff>556616</xdr:colOff>
      <xdr:row>33</xdr:row>
      <xdr:rowOff>101796</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419774" y="5450944"/>
          <a:ext cx="1497556" cy="488316"/>
        </a:xfrm>
        <a:prstGeom prst="rect">
          <a:avLst/>
        </a:prstGeom>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t>西門（正門）</a:t>
          </a:r>
        </a:p>
      </xdr:txBody>
    </xdr:sp>
    <xdr:clientData/>
  </xdr:twoCellAnchor>
  <xdr:twoCellAnchor>
    <xdr:from>
      <xdr:col>8</xdr:col>
      <xdr:colOff>453878</xdr:colOff>
      <xdr:row>27</xdr:row>
      <xdr:rowOff>122086</xdr:rowOff>
    </xdr:from>
    <xdr:to>
      <xdr:col>10</xdr:col>
      <xdr:colOff>231893</xdr:colOff>
      <xdr:row>30</xdr:row>
      <xdr:rowOff>74073</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5896735" y="4898193"/>
          <a:ext cx="1138729" cy="482666"/>
        </a:xfrm>
        <a:prstGeom prst="rect">
          <a:avLst/>
        </a:prstGeom>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a:t>北門</a:t>
          </a:r>
          <a:endParaRPr kumimoji="1" lang="ja-JP" altLang="en-US"/>
        </a:p>
      </xdr:txBody>
    </xdr:sp>
    <xdr:clientData/>
  </xdr:twoCellAnchor>
  <xdr:twoCellAnchor>
    <xdr:from>
      <xdr:col>12</xdr:col>
      <xdr:colOff>365321</xdr:colOff>
      <xdr:row>54</xdr:row>
      <xdr:rowOff>42014</xdr:rowOff>
    </xdr:from>
    <xdr:to>
      <xdr:col>14</xdr:col>
      <xdr:colOff>134325</xdr:colOff>
      <xdr:row>57</xdr:row>
      <xdr:rowOff>4855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529607" y="9594228"/>
          <a:ext cx="1129718" cy="493520"/>
        </a:xfrm>
        <a:prstGeom prst="rect">
          <a:avLst/>
        </a:prstGeom>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a:t>東門</a:t>
          </a:r>
          <a:endParaRPr kumimoji="1" lang="ja-JP" altLang="en-US"/>
        </a:p>
      </xdr:txBody>
    </xdr:sp>
    <xdr:clientData/>
  </xdr:twoCellAnchor>
  <xdr:twoCellAnchor>
    <xdr:from>
      <xdr:col>0</xdr:col>
      <xdr:colOff>344159</xdr:colOff>
      <xdr:row>39</xdr:row>
      <xdr:rowOff>118813</xdr:rowOff>
    </xdr:from>
    <xdr:to>
      <xdr:col>3</xdr:col>
      <xdr:colOff>408728</xdr:colOff>
      <xdr:row>45</xdr:row>
      <xdr:rowOff>170799</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344159" y="7017634"/>
          <a:ext cx="2105640" cy="1113344"/>
        </a:xfrm>
        <a:prstGeom prst="wedgeRectCallout">
          <a:avLst>
            <a:gd name="adj1" fmla="val 65447"/>
            <a:gd name="adj2" fmla="val -998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t>管理実験棟</a:t>
          </a:r>
          <a:endParaRPr kumimoji="1" lang="en-US" altLang="ja-JP"/>
        </a:p>
        <a:p>
          <a:pPr algn="ctr"/>
          <a:r>
            <a:rPr lang="ja-JP" altLang="en-US"/>
            <a:t>受付は基本的にこちらです</a:t>
          </a:r>
          <a:endParaRPr kumimoji="1" lang="ja-JP" altLang="en-US"/>
        </a:p>
      </xdr:txBody>
    </xdr:sp>
    <xdr:clientData/>
  </xdr:twoCellAnchor>
  <xdr:twoCellAnchor>
    <xdr:from>
      <xdr:col>2</xdr:col>
      <xdr:colOff>651997</xdr:colOff>
      <xdr:row>25</xdr:row>
      <xdr:rowOff>132712</xdr:rowOff>
    </xdr:from>
    <xdr:to>
      <xdr:col>5</xdr:col>
      <xdr:colOff>494383</xdr:colOff>
      <xdr:row>29</xdr:row>
      <xdr:rowOff>17661</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12711" y="4555033"/>
          <a:ext cx="1883458" cy="592521"/>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ysClr val="windowText" lastClr="000000"/>
              </a:solidFill>
            </a:rPr>
            <a:t>西敷地</a:t>
          </a:r>
        </a:p>
      </xdr:txBody>
    </xdr:sp>
    <xdr:clientData/>
  </xdr:twoCellAnchor>
  <xdr:twoCellAnchor>
    <xdr:from>
      <xdr:col>10</xdr:col>
      <xdr:colOff>327257</xdr:colOff>
      <xdr:row>25</xdr:row>
      <xdr:rowOff>132712</xdr:rowOff>
    </xdr:from>
    <xdr:to>
      <xdr:col>13</xdr:col>
      <xdr:colOff>169641</xdr:colOff>
      <xdr:row>29</xdr:row>
      <xdr:rowOff>17661</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7130828" y="4555033"/>
          <a:ext cx="1883456" cy="592521"/>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a:solidFill>
                <a:sysClr val="windowText" lastClr="000000"/>
              </a:solidFill>
            </a:rPr>
            <a:t>東敷地</a:t>
          </a:r>
          <a:endParaRPr kumimoji="1" lang="ja-JP" altLang="en-US">
            <a:solidFill>
              <a:sysClr val="windowText" lastClr="000000"/>
            </a:solidFill>
          </a:endParaRPr>
        </a:p>
      </xdr:txBody>
    </xdr:sp>
    <xdr:clientData/>
  </xdr:twoCellAnchor>
  <xdr:twoCellAnchor>
    <xdr:from>
      <xdr:col>11</xdr:col>
      <xdr:colOff>297199</xdr:colOff>
      <xdr:row>38</xdr:row>
      <xdr:rowOff>161522</xdr:rowOff>
    </xdr:from>
    <xdr:to>
      <xdr:col>12</xdr:col>
      <xdr:colOff>46269</xdr:colOff>
      <xdr:row>40</xdr:row>
      <xdr:rowOff>69959</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rot="900000">
          <a:off x="7781128" y="6883451"/>
          <a:ext cx="429427" cy="262222"/>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駐車</a:t>
          </a:r>
        </a:p>
      </xdr:txBody>
    </xdr:sp>
    <xdr:clientData/>
  </xdr:twoCellAnchor>
  <xdr:twoCellAnchor>
    <xdr:from>
      <xdr:col>12</xdr:col>
      <xdr:colOff>8833</xdr:colOff>
      <xdr:row>40</xdr:row>
      <xdr:rowOff>115492</xdr:rowOff>
    </xdr:from>
    <xdr:to>
      <xdr:col>12</xdr:col>
      <xdr:colOff>447268</xdr:colOff>
      <xdr:row>42</xdr:row>
      <xdr:rowOff>18724</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rot="900000">
          <a:off x="8173119" y="7191206"/>
          <a:ext cx="438435" cy="257018"/>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駐車</a:t>
          </a:r>
        </a:p>
      </xdr:txBody>
    </xdr:sp>
    <xdr:clientData/>
  </xdr:twoCellAnchor>
  <xdr:twoCellAnchor>
    <xdr:from>
      <xdr:col>3</xdr:col>
      <xdr:colOff>160081</xdr:colOff>
      <xdr:row>29</xdr:row>
      <xdr:rowOff>160241</xdr:rowOff>
    </xdr:from>
    <xdr:to>
      <xdr:col>4</xdr:col>
      <xdr:colOff>563032</xdr:colOff>
      <xdr:row>34</xdr:row>
      <xdr:rowOff>20860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rot="20700000">
          <a:off x="1988881" y="4895527"/>
          <a:ext cx="1012551" cy="677047"/>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駐車スペース</a:t>
          </a:r>
        </a:p>
      </xdr:txBody>
    </xdr:sp>
    <xdr:clientData/>
  </xdr:twoCellAnchor>
  <xdr:twoCellAnchor>
    <xdr:from>
      <xdr:col>0</xdr:col>
      <xdr:colOff>415635</xdr:colOff>
      <xdr:row>1</xdr:row>
      <xdr:rowOff>0</xdr:rowOff>
    </xdr:from>
    <xdr:to>
      <xdr:col>13</xdr:col>
      <xdr:colOff>43543</xdr:colOff>
      <xdr:row>19</xdr:row>
      <xdr:rowOff>10885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15635" y="163286"/>
          <a:ext cx="7552708" cy="29500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お車でお越しになる場合</a:t>
          </a:r>
          <a:endParaRPr kumimoji="1" lang="en-US" altLang="ja-JP" sz="1800"/>
        </a:p>
        <a:p>
          <a:pPr algn="l"/>
          <a:endParaRPr kumimoji="1" lang="en-US" altLang="ja-JP" sz="1800"/>
        </a:p>
        <a:p>
          <a:pPr algn="l"/>
          <a:r>
            <a:rPr kumimoji="1" lang="ja-JP" altLang="en-US" sz="1800"/>
            <a:t>駐車場は東敷地と西敷地にあります。</a:t>
          </a:r>
          <a:endParaRPr kumimoji="1" lang="en-US" altLang="ja-JP" sz="1800"/>
        </a:p>
        <a:p>
          <a:pPr algn="l"/>
          <a:r>
            <a:rPr kumimoji="1" lang="ja-JP" altLang="en-US" sz="1800"/>
            <a:t>進入される場合は</a:t>
          </a:r>
          <a:r>
            <a:rPr kumimoji="1" lang="en-US" altLang="ja-JP" sz="1800"/>
            <a:t>NO.</a:t>
          </a:r>
          <a:r>
            <a:rPr kumimoji="1" lang="ja-JP" altLang="en-US" sz="1800"/>
            <a:t>等を事前に申請ください。</a:t>
          </a:r>
          <a:endParaRPr kumimoji="1" lang="en-US" altLang="ja-JP" sz="1800"/>
        </a:p>
        <a:p>
          <a:pPr algn="l"/>
          <a:endParaRPr kumimoji="1" lang="en-US" altLang="ja-JP" sz="1800"/>
        </a:p>
        <a:p>
          <a:pPr algn="l"/>
          <a:r>
            <a:rPr kumimoji="1" lang="ja-JP" altLang="en-US" sz="1800"/>
            <a:t>西敷地は営業時間中は門が開いているので、そのままお乗り入れください。</a:t>
          </a:r>
          <a:endParaRPr kumimoji="1" lang="en-US" altLang="ja-JP" sz="1800"/>
        </a:p>
        <a:p>
          <a:pPr algn="l"/>
          <a:r>
            <a:rPr kumimoji="1" lang="ja-JP" altLang="en-US" sz="1800"/>
            <a:t>東敷地から入館される場合は担当者に連絡してください。</a:t>
          </a:r>
          <a:endParaRPr kumimoji="1" lang="en-US" altLang="ja-JP" sz="1800"/>
        </a:p>
        <a:p>
          <a:pPr algn="l"/>
          <a:r>
            <a:rPr kumimoji="1" lang="ja-JP" altLang="en-US" sz="1800"/>
            <a:t>門の開閉は</a:t>
          </a:r>
          <a:r>
            <a:rPr kumimoji="1" lang="en-US" altLang="ja-JP" sz="1800"/>
            <a:t>NITE</a:t>
          </a:r>
          <a:r>
            <a:rPr kumimoji="1" lang="ja-JP" altLang="en-US" sz="1800"/>
            <a:t>職員が行います。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8965</xdr:colOff>
      <xdr:row>14</xdr:row>
      <xdr:rowOff>295835</xdr:rowOff>
    </xdr:from>
    <xdr:to>
      <xdr:col>7</xdr:col>
      <xdr:colOff>546085</xdr:colOff>
      <xdr:row>16</xdr:row>
      <xdr:rowOff>534624</xdr:rowOff>
    </xdr:to>
    <xdr:sp macro="" textlink="">
      <xdr:nvSpPr>
        <xdr:cNvPr id="2" name="Text Box 37">
          <a:extLst>
            <a:ext uri="{FF2B5EF4-FFF2-40B4-BE49-F238E27FC236}">
              <a16:creationId xmlns:a16="http://schemas.microsoft.com/office/drawing/2014/main" id="{0E7A163B-04E4-33A5-A874-33E0028B7BE5}"/>
            </a:ext>
          </a:extLst>
        </xdr:cNvPr>
        <xdr:cNvSpPr txBox="1">
          <a:spLocks noChangeArrowheads="1"/>
        </xdr:cNvSpPr>
      </xdr:nvSpPr>
      <xdr:spPr bwMode="auto">
        <a:xfrm>
          <a:off x="8965" y="2779059"/>
          <a:ext cx="6480720" cy="1673141"/>
        </a:xfrm>
        <a:prstGeom prst="rect">
          <a:avLst/>
        </a:prstGeom>
        <a:solidFill>
          <a:srgbClr val="FCF604"/>
        </a:solidFill>
        <a:ln w="38100">
          <a:solidFill>
            <a:srgbClr val="0066FF"/>
          </a:solidFill>
          <a:miter lim="800000"/>
          <a:headEnd/>
          <a:tailEnd/>
        </a:ln>
      </xdr:spPr>
      <xdr:txBody>
        <a:bodyPr wrap="square" lIns="54000" tIns="36000" rIns="54000" bIns="3600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73075" indent="-15875"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46150" indent="-3175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419225" indent="-47625"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92300" indent="-635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1" hangingPunct="1">
            <a:spcBef>
              <a:spcPct val="0"/>
            </a:spcBef>
            <a:buFontTx/>
            <a:buNone/>
          </a:pPr>
          <a:r>
            <a:rPr lang="en-US" altLang="ja-JP" sz="2400">
              <a:latin typeface="ＭＳ Ｐゴシック" pitchFamily="50" charset="-128"/>
            </a:rPr>
            <a:t>NITE</a:t>
          </a:r>
          <a:r>
            <a:rPr lang="ja-JP" altLang="en-US" sz="2400">
              <a:latin typeface="ＭＳ Ｐゴシック" pitchFamily="50" charset="-128"/>
            </a:rPr>
            <a:t>作業用（入館管理）として掲載しています。</a:t>
          </a:r>
          <a:r>
            <a:rPr lang="en-US" altLang="ja-JP" sz="2400">
              <a:latin typeface="ＭＳ Ｐゴシック" pitchFamily="50" charset="-128"/>
            </a:rPr>
            <a:t>NLAB</a:t>
          </a:r>
          <a:r>
            <a:rPr lang="ja-JP" altLang="en-US" sz="2400">
              <a:latin typeface="ＭＳ Ｐゴシック" pitchFamily="50" charset="-128"/>
            </a:rPr>
            <a:t>に来訪される方は、左側ワークシートの「来訪者リスト」に、来訪日付、会社名、氏名等を記載してください（こちらに記入する必要はありません）。</a:t>
          </a:r>
          <a:endParaRPr lang="en-US" altLang="ja-JP" sz="1400">
            <a:latin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X231"/>
  <sheetViews>
    <sheetView tabSelected="1" view="pageBreakPreview" zoomScale="85" zoomScaleNormal="70" zoomScaleSheetLayoutView="85" workbookViewId="0">
      <selection activeCell="H12" sqref="H12"/>
    </sheetView>
  </sheetViews>
  <sheetFormatPr defaultRowHeight="13.2" x14ac:dyDescent="0.2"/>
  <cols>
    <col min="1" max="1" width="2" customWidth="1"/>
    <col min="2" max="2" width="13.109375" bestFit="1" customWidth="1"/>
    <col min="3" max="3" width="12.6640625" customWidth="1"/>
    <col min="4" max="6" width="11.6640625" customWidth="1"/>
    <col min="7" max="9" width="11.6640625" style="1" customWidth="1"/>
    <col min="10" max="10" width="11.6640625" style="3" customWidth="1"/>
    <col min="11" max="13" width="11.6640625" customWidth="1"/>
    <col min="14" max="14" width="1.6640625" style="3" customWidth="1"/>
  </cols>
  <sheetData>
    <row r="1" spans="2:24" x14ac:dyDescent="0.2">
      <c r="B1" s="3"/>
    </row>
    <row r="2" spans="2:24" ht="14.4" x14ac:dyDescent="0.2">
      <c r="B2" s="52" t="s">
        <v>0</v>
      </c>
      <c r="L2" t="s">
        <v>9</v>
      </c>
      <c r="M2" t="s">
        <v>7</v>
      </c>
    </row>
    <row r="3" spans="2:24" ht="13.8" thickBot="1" x14ac:dyDescent="0.25"/>
    <row r="4" spans="2:24" ht="13.8" thickBot="1" x14ac:dyDescent="0.25">
      <c r="B4" s="16" t="s">
        <v>5</v>
      </c>
      <c r="C4" s="17"/>
      <c r="D4" s="26">
        <v>1</v>
      </c>
      <c r="E4" s="26">
        <v>2</v>
      </c>
      <c r="F4" s="26">
        <v>3</v>
      </c>
      <c r="G4" s="26">
        <v>4</v>
      </c>
      <c r="H4" s="26">
        <v>5</v>
      </c>
      <c r="I4" s="26">
        <v>6</v>
      </c>
      <c r="J4" s="26">
        <v>7</v>
      </c>
      <c r="K4" s="26">
        <v>8</v>
      </c>
      <c r="L4" s="26">
        <v>9</v>
      </c>
      <c r="M4" s="27">
        <v>10</v>
      </c>
      <c r="N4" s="8"/>
    </row>
    <row r="5" spans="2:24" ht="23.4" customHeight="1" thickTop="1" x14ac:dyDescent="0.2">
      <c r="B5" s="33">
        <v>45291</v>
      </c>
      <c r="C5" s="11" t="s">
        <v>1</v>
      </c>
      <c r="D5" s="11"/>
      <c r="E5" s="11"/>
      <c r="F5" s="11"/>
      <c r="G5" s="11"/>
      <c r="H5" s="11"/>
      <c r="I5" s="11"/>
      <c r="J5" s="12"/>
      <c r="K5" s="12"/>
      <c r="L5" s="12"/>
      <c r="M5" s="18"/>
      <c r="N5" s="5"/>
    </row>
    <row r="6" spans="2:24" ht="23.4" customHeight="1" x14ac:dyDescent="0.2">
      <c r="B6" s="34"/>
      <c r="C6" s="2" t="s">
        <v>4</v>
      </c>
      <c r="D6" s="9" ph="1"/>
      <c r="E6" s="9" ph="1"/>
      <c r="F6" s="9" ph="1"/>
      <c r="G6" s="9" ph="1"/>
      <c r="H6" s="9" ph="1"/>
      <c r="I6" s="9" ph="1"/>
      <c r="J6" s="10" ph="1"/>
      <c r="K6" s="10" ph="1"/>
      <c r="L6" s="10" ph="1"/>
      <c r="M6" s="19" ph="1"/>
      <c r="N6" s="6" ph="1"/>
      <c r="O6" ph="1"/>
      <c r="Q6" ph="1"/>
      <c r="R6" ph="1"/>
      <c r="S6" ph="1"/>
      <c r="T6" ph="1"/>
      <c r="U6" ph="1"/>
      <c r="V6" ph="1"/>
      <c r="W6" ph="1"/>
      <c r="X6" ph="1"/>
    </row>
    <row r="7" spans="2:24" ht="23.4" customHeight="1" x14ac:dyDescent="0.2">
      <c r="B7" s="34"/>
      <c r="C7" s="2" t="s">
        <v>6</v>
      </c>
      <c r="D7" s="2"/>
      <c r="E7" s="2"/>
      <c r="F7" s="2"/>
      <c r="G7" s="2"/>
      <c r="H7" s="2"/>
      <c r="I7" s="2"/>
      <c r="J7" s="4"/>
      <c r="K7" s="4"/>
      <c r="L7" s="4"/>
      <c r="M7" s="20"/>
      <c r="N7" s="5"/>
    </row>
    <row r="8" spans="2:24" ht="23.4" customHeight="1" x14ac:dyDescent="0.2">
      <c r="B8" s="34"/>
      <c r="C8" s="24" t="s">
        <v>10</v>
      </c>
      <c r="D8" s="2"/>
      <c r="E8" s="2"/>
      <c r="F8" s="2"/>
      <c r="G8" s="2"/>
      <c r="H8" s="2"/>
      <c r="I8" s="2"/>
      <c r="J8" s="2"/>
      <c r="K8" s="2"/>
      <c r="L8" s="2"/>
      <c r="M8" s="21"/>
      <c r="N8" s="5"/>
    </row>
    <row r="9" spans="2:24" ht="23.4" customHeight="1" x14ac:dyDescent="0.2">
      <c r="B9" s="34"/>
      <c r="C9" s="25" t="s">
        <v>2</v>
      </c>
      <c r="D9" s="23"/>
      <c r="E9" s="23"/>
      <c r="F9" s="23"/>
      <c r="G9" s="23"/>
      <c r="H9" s="23"/>
      <c r="I9" s="23"/>
      <c r="J9" s="23"/>
      <c r="K9" s="23"/>
      <c r="L9" s="23"/>
      <c r="M9" s="28"/>
      <c r="N9" s="5"/>
    </row>
    <row r="10" spans="2:24" ht="23.4" customHeight="1" thickBot="1" x14ac:dyDescent="0.25">
      <c r="B10" s="35"/>
      <c r="C10" s="13" t="s">
        <v>3</v>
      </c>
      <c r="D10" s="13"/>
      <c r="E10" s="13"/>
      <c r="F10" s="13"/>
      <c r="G10" s="14"/>
      <c r="H10" s="14"/>
      <c r="I10" s="14"/>
      <c r="J10" s="15"/>
      <c r="K10" s="15"/>
      <c r="L10" s="15"/>
      <c r="M10" s="22"/>
      <c r="N10" s="7"/>
    </row>
    <row r="11" spans="2:24" ht="23.4" customHeight="1" thickTop="1" x14ac:dyDescent="0.2">
      <c r="B11" s="33" t="s">
        <v>38</v>
      </c>
      <c r="C11" s="11" t="s">
        <v>1</v>
      </c>
      <c r="D11" s="11"/>
      <c r="E11" s="11"/>
      <c r="F11" s="11"/>
      <c r="G11" s="11"/>
      <c r="H11" s="11"/>
      <c r="I11" s="11"/>
      <c r="J11" s="12"/>
      <c r="K11" s="12"/>
      <c r="L11" s="12"/>
      <c r="M11" s="18"/>
      <c r="N11" s="5"/>
    </row>
    <row r="12" spans="2:24" ht="23.4" customHeight="1" x14ac:dyDescent="0.2">
      <c r="B12" s="34"/>
      <c r="C12" s="2" t="s">
        <v>4</v>
      </c>
      <c r="D12" s="9" ph="1"/>
      <c r="E12" s="9" ph="1"/>
      <c r="F12" s="9" ph="1"/>
      <c r="G12" s="9" ph="1"/>
      <c r="H12" s="9" ph="1"/>
      <c r="I12" s="9" ph="1"/>
      <c r="J12" s="10" ph="1"/>
      <c r="K12" s="10" ph="1"/>
      <c r="L12" s="10" ph="1"/>
      <c r="M12" s="19" ph="1"/>
      <c r="N12" s="6" ph="1"/>
      <c r="O12" ph="1"/>
      <c r="Q12" ph="1"/>
      <c r="R12" ph="1"/>
      <c r="S12" ph="1"/>
      <c r="T12" ph="1"/>
      <c r="U12" ph="1"/>
      <c r="V12" ph="1"/>
      <c r="W12" ph="1"/>
      <c r="X12" ph="1"/>
    </row>
    <row r="13" spans="2:24" ht="23.4" customHeight="1" x14ac:dyDescent="0.2">
      <c r="B13" s="34"/>
      <c r="C13" s="2" t="s">
        <v>6</v>
      </c>
      <c r="D13" s="2"/>
      <c r="E13" s="2"/>
      <c r="F13" s="2"/>
      <c r="G13" s="2"/>
      <c r="H13" s="2"/>
      <c r="I13" s="2"/>
      <c r="J13" s="4"/>
      <c r="K13" s="4"/>
      <c r="L13" s="4"/>
      <c r="M13" s="20"/>
      <c r="N13" s="5"/>
    </row>
    <row r="14" spans="2:24" ht="23.4" customHeight="1" x14ac:dyDescent="0.2">
      <c r="B14" s="34"/>
      <c r="C14" s="24" t="s">
        <v>10</v>
      </c>
      <c r="D14" s="2"/>
      <c r="E14" s="2"/>
      <c r="F14" s="2"/>
      <c r="G14" s="2"/>
      <c r="H14" s="2"/>
      <c r="I14" s="2"/>
      <c r="J14" s="2"/>
      <c r="K14" s="2"/>
      <c r="L14" s="2"/>
      <c r="M14" s="21"/>
      <c r="N14" s="5"/>
    </row>
    <row r="15" spans="2:24" ht="23.4" customHeight="1" x14ac:dyDescent="0.2">
      <c r="B15" s="34"/>
      <c r="C15" s="25" t="s">
        <v>2</v>
      </c>
      <c r="D15" s="23"/>
      <c r="E15" s="23"/>
      <c r="F15" s="23"/>
      <c r="G15" s="23"/>
      <c r="H15" s="23"/>
      <c r="I15" s="23"/>
      <c r="J15" s="23"/>
      <c r="K15" s="23"/>
      <c r="L15" s="23"/>
      <c r="M15" s="28"/>
      <c r="N15" s="5"/>
    </row>
    <row r="16" spans="2:24" ht="23.4" customHeight="1" thickBot="1" x14ac:dyDescent="0.25">
      <c r="B16" s="35"/>
      <c r="C16" s="13" t="s">
        <v>3</v>
      </c>
      <c r="D16" s="13"/>
      <c r="E16" s="13"/>
      <c r="F16" s="13"/>
      <c r="G16" s="14"/>
      <c r="H16" s="14"/>
      <c r="I16" s="14"/>
      <c r="J16" s="15"/>
      <c r="K16" s="15"/>
      <c r="L16" s="15"/>
      <c r="M16" s="22"/>
      <c r="N16" s="7"/>
    </row>
    <row r="17" spans="2:13" ht="23.4" customHeight="1" thickTop="1" x14ac:dyDescent="0.2">
      <c r="B17" s="33" t="s">
        <v>8</v>
      </c>
      <c r="C17" s="11" t="s">
        <v>1</v>
      </c>
      <c r="D17" s="11"/>
      <c r="E17" s="11"/>
      <c r="F17" s="11"/>
      <c r="G17" s="11"/>
      <c r="H17" s="11"/>
      <c r="I17" s="11"/>
      <c r="J17" s="12"/>
      <c r="K17" s="12"/>
      <c r="L17" s="12"/>
      <c r="M17" s="18"/>
    </row>
    <row r="18" spans="2:13" ht="23.4" customHeight="1" x14ac:dyDescent="0.2">
      <c r="B18" s="34"/>
      <c r="C18" s="2" t="s">
        <v>4</v>
      </c>
      <c r="D18" s="9" ph="1"/>
      <c r="E18" s="9" ph="1"/>
      <c r="F18" s="9" ph="1"/>
      <c r="G18" s="9" ph="1"/>
      <c r="H18" s="9" ph="1"/>
      <c r="I18" s="9" ph="1"/>
      <c r="J18" s="10" ph="1"/>
      <c r="K18" s="10" ph="1"/>
      <c r="L18" s="10" ph="1"/>
      <c r="M18" s="19" ph="1"/>
    </row>
    <row r="19" spans="2:13" ht="23.4" customHeight="1" x14ac:dyDescent="0.2">
      <c r="B19" s="34"/>
      <c r="C19" s="2" t="s">
        <v>6</v>
      </c>
      <c r="D19" s="2"/>
      <c r="E19" s="2"/>
      <c r="F19" s="2"/>
      <c r="G19" s="2"/>
      <c r="H19" s="2"/>
      <c r="I19" s="2"/>
      <c r="J19" s="4"/>
      <c r="K19" s="4"/>
      <c r="L19" s="4"/>
      <c r="M19" s="20"/>
    </row>
    <row r="20" spans="2:13" ht="23.4" customHeight="1" x14ac:dyDescent="0.2">
      <c r="B20" s="34"/>
      <c r="C20" s="24" t="s">
        <v>10</v>
      </c>
      <c r="D20" s="2"/>
      <c r="E20" s="2"/>
      <c r="F20" s="2"/>
      <c r="G20" s="2"/>
      <c r="H20" s="2"/>
      <c r="I20" s="2"/>
      <c r="J20" s="2"/>
      <c r="K20" s="2"/>
      <c r="L20" s="2"/>
      <c r="M20" s="21"/>
    </row>
    <row r="21" spans="2:13" ht="23.4" customHeight="1" x14ac:dyDescent="0.2">
      <c r="B21" s="34"/>
      <c r="C21" s="25" t="s">
        <v>2</v>
      </c>
      <c r="D21" s="23"/>
      <c r="E21" s="23"/>
      <c r="F21" s="23"/>
      <c r="G21" s="23"/>
      <c r="H21" s="23"/>
      <c r="I21" s="23"/>
      <c r="J21" s="23"/>
      <c r="K21" s="23"/>
      <c r="L21" s="23"/>
      <c r="M21" s="28"/>
    </row>
    <row r="22" spans="2:13" ht="24" customHeight="1" thickBot="1" x14ac:dyDescent="0.25">
      <c r="B22" s="35"/>
      <c r="C22" s="13" t="s">
        <v>3</v>
      </c>
      <c r="D22" s="13"/>
      <c r="E22" s="13"/>
      <c r="F22" s="13"/>
      <c r="G22" s="14"/>
      <c r="H22" s="14"/>
      <c r="I22" s="14"/>
      <c r="J22" s="15"/>
      <c r="K22" s="15"/>
      <c r="L22" s="15"/>
      <c r="M22" s="22"/>
    </row>
    <row r="23" spans="2:13" ht="23.4" customHeight="1" thickTop="1" x14ac:dyDescent="0.2">
      <c r="B23" s="33" t="s">
        <v>8</v>
      </c>
      <c r="C23" s="11" t="s">
        <v>1</v>
      </c>
      <c r="D23" s="11"/>
      <c r="E23" s="11"/>
      <c r="F23" s="11"/>
      <c r="G23" s="11"/>
      <c r="H23" s="11"/>
      <c r="I23" s="11"/>
      <c r="J23" s="12"/>
      <c r="K23" s="12"/>
      <c r="L23" s="12"/>
      <c r="M23" s="18"/>
    </row>
    <row r="24" spans="2:13" ht="23.4" customHeight="1" x14ac:dyDescent="0.2">
      <c r="B24" s="34"/>
      <c r="C24" s="2" t="s">
        <v>4</v>
      </c>
      <c r="D24" s="9" ph="1"/>
      <c r="E24" s="9" ph="1"/>
      <c r="F24" s="9" ph="1"/>
      <c r="G24" s="9" ph="1"/>
      <c r="H24" s="9" ph="1"/>
      <c r="I24" s="9" ph="1"/>
      <c r="J24" s="10" ph="1"/>
      <c r="K24" s="10" ph="1"/>
      <c r="L24" s="10" ph="1"/>
      <c r="M24" s="19" ph="1"/>
    </row>
    <row r="25" spans="2:13" ht="23.4" customHeight="1" x14ac:dyDescent="0.2">
      <c r="B25" s="34"/>
      <c r="C25" s="2" t="s">
        <v>6</v>
      </c>
      <c r="D25" s="2"/>
      <c r="E25" s="2"/>
      <c r="F25" s="2"/>
      <c r="G25" s="2"/>
      <c r="H25" s="2"/>
      <c r="I25" s="2"/>
      <c r="J25" s="4"/>
      <c r="K25" s="4"/>
      <c r="L25" s="4"/>
      <c r="M25" s="20"/>
    </row>
    <row r="26" spans="2:13" ht="23.4" customHeight="1" x14ac:dyDescent="0.2">
      <c r="B26" s="34"/>
      <c r="C26" s="24" t="s">
        <v>10</v>
      </c>
      <c r="D26" s="2"/>
      <c r="E26" s="2"/>
      <c r="F26" s="2"/>
      <c r="G26" s="2"/>
      <c r="H26" s="2"/>
      <c r="I26" s="2"/>
      <c r="J26" s="2"/>
      <c r="K26" s="2"/>
      <c r="L26" s="2"/>
      <c r="M26" s="21"/>
    </row>
    <row r="27" spans="2:13" ht="23.4" customHeight="1" x14ac:dyDescent="0.2">
      <c r="B27" s="34"/>
      <c r="C27" s="25" t="s">
        <v>2</v>
      </c>
      <c r="D27" s="23"/>
      <c r="E27" s="23"/>
      <c r="F27" s="23"/>
      <c r="G27" s="23"/>
      <c r="H27" s="23"/>
      <c r="I27" s="23"/>
      <c r="J27" s="23"/>
      <c r="K27" s="23"/>
      <c r="L27" s="23"/>
      <c r="M27" s="28"/>
    </row>
    <row r="28" spans="2:13" ht="23.4" customHeight="1" thickBot="1" x14ac:dyDescent="0.25">
      <c r="B28" s="35"/>
      <c r="C28" s="13" t="s">
        <v>3</v>
      </c>
      <c r="D28" s="13"/>
      <c r="E28" s="13"/>
      <c r="F28" s="13"/>
      <c r="G28" s="14"/>
      <c r="H28" s="14"/>
      <c r="I28" s="14"/>
      <c r="J28" s="15"/>
      <c r="K28" s="15"/>
      <c r="L28" s="15"/>
      <c r="M28" s="22"/>
    </row>
    <row r="29" spans="2:13" ht="23.4" customHeight="1" thickTop="1" x14ac:dyDescent="0.2">
      <c r="B29" s="33" t="s">
        <v>8</v>
      </c>
      <c r="C29" s="11" t="s">
        <v>1</v>
      </c>
      <c r="D29" s="11"/>
      <c r="E29" s="11"/>
      <c r="F29" s="11"/>
      <c r="G29" s="11"/>
      <c r="H29" s="11"/>
      <c r="I29" s="11"/>
      <c r="J29" s="12"/>
      <c r="K29" s="12"/>
      <c r="L29" s="12"/>
      <c r="M29" s="18"/>
    </row>
    <row r="30" spans="2:13" ht="23.4" customHeight="1" x14ac:dyDescent="0.2">
      <c r="B30" s="34"/>
      <c r="C30" s="2" t="s">
        <v>4</v>
      </c>
      <c r="D30" s="9" ph="1"/>
      <c r="E30" s="9" ph="1"/>
      <c r="F30" s="9" ph="1"/>
      <c r="G30" s="9" ph="1"/>
      <c r="H30" s="9" ph="1"/>
      <c r="I30" s="9" ph="1"/>
      <c r="J30" s="10" ph="1"/>
      <c r="K30" s="10" ph="1"/>
      <c r="L30" s="10" ph="1"/>
      <c r="M30" s="19" ph="1"/>
    </row>
    <row r="31" spans="2:13" ht="23.4" customHeight="1" x14ac:dyDescent="0.2">
      <c r="B31" s="34"/>
      <c r="C31" s="2" t="s">
        <v>6</v>
      </c>
      <c r="D31" s="2"/>
      <c r="E31" s="2"/>
      <c r="F31" s="2"/>
      <c r="G31" s="2"/>
      <c r="H31" s="2"/>
      <c r="I31" s="2"/>
      <c r="J31" s="4"/>
      <c r="K31" s="4"/>
      <c r="L31" s="4"/>
      <c r="M31" s="20"/>
    </row>
    <row r="32" spans="2:13" ht="23.4" customHeight="1" x14ac:dyDescent="0.2">
      <c r="B32" s="34"/>
      <c r="C32" s="24" t="s">
        <v>10</v>
      </c>
      <c r="D32" s="2"/>
      <c r="E32" s="2"/>
      <c r="F32" s="2"/>
      <c r="G32" s="2"/>
      <c r="H32" s="2"/>
      <c r="I32" s="2"/>
      <c r="J32" s="2"/>
      <c r="K32" s="2"/>
      <c r="L32" s="2"/>
      <c r="M32" s="21"/>
    </row>
    <row r="33" spans="2:13" ht="23.4" customHeight="1" x14ac:dyDescent="0.2">
      <c r="B33" s="34"/>
      <c r="C33" s="25" t="s">
        <v>2</v>
      </c>
      <c r="D33" s="23"/>
      <c r="E33" s="23"/>
      <c r="F33" s="23"/>
      <c r="G33" s="23"/>
      <c r="H33" s="23"/>
      <c r="I33" s="23"/>
      <c r="J33" s="23"/>
      <c r="K33" s="23"/>
      <c r="L33" s="23"/>
      <c r="M33" s="28"/>
    </row>
    <row r="34" spans="2:13" ht="23.4" customHeight="1" thickBot="1" x14ac:dyDescent="0.25">
      <c r="B34" s="35"/>
      <c r="C34" s="13" t="s">
        <v>3</v>
      </c>
      <c r="D34" s="13"/>
      <c r="E34" s="13"/>
      <c r="F34" s="13"/>
      <c r="G34" s="14"/>
      <c r="H34" s="14"/>
      <c r="I34" s="14"/>
      <c r="J34" s="15"/>
      <c r="K34" s="15"/>
      <c r="L34" s="15"/>
      <c r="M34" s="22"/>
    </row>
    <row r="35" spans="2:13" ht="23.4" customHeight="1" thickTop="1" x14ac:dyDescent="0.2">
      <c r="B35" s="33" t="s">
        <v>8</v>
      </c>
      <c r="C35" s="11" t="s">
        <v>1</v>
      </c>
      <c r="D35" s="11"/>
      <c r="E35" s="11"/>
      <c r="F35" s="11"/>
      <c r="G35" s="11"/>
      <c r="H35" s="11"/>
      <c r="I35" s="11"/>
      <c r="J35" s="12"/>
      <c r="K35" s="12"/>
      <c r="L35" s="12"/>
      <c r="M35" s="18"/>
    </row>
    <row r="36" spans="2:13" ht="23.4" customHeight="1" x14ac:dyDescent="0.2">
      <c r="B36" s="34"/>
      <c r="C36" s="2" t="s">
        <v>4</v>
      </c>
      <c r="D36" s="9" ph="1"/>
      <c r="E36" s="9" ph="1"/>
      <c r="F36" s="9" ph="1"/>
      <c r="G36" s="9" ph="1"/>
      <c r="H36" s="9" ph="1"/>
      <c r="I36" s="9" ph="1"/>
      <c r="J36" s="10" ph="1"/>
      <c r="K36" s="10" ph="1"/>
      <c r="L36" s="10" ph="1"/>
      <c r="M36" s="19" ph="1"/>
    </row>
    <row r="37" spans="2:13" ht="23.4" customHeight="1" x14ac:dyDescent="0.2">
      <c r="B37" s="34"/>
      <c r="C37" s="2" t="s">
        <v>6</v>
      </c>
      <c r="D37" s="2"/>
      <c r="E37" s="2"/>
      <c r="F37" s="2"/>
      <c r="G37" s="2"/>
      <c r="H37" s="2"/>
      <c r="I37" s="2"/>
      <c r="J37" s="4"/>
      <c r="K37" s="4"/>
      <c r="L37" s="4"/>
      <c r="M37" s="20"/>
    </row>
    <row r="38" spans="2:13" ht="23.4" customHeight="1" x14ac:dyDescent="0.2">
      <c r="B38" s="34"/>
      <c r="C38" s="24" t="s">
        <v>10</v>
      </c>
      <c r="D38" s="2"/>
      <c r="E38" s="2"/>
      <c r="F38" s="2"/>
      <c r="G38" s="2"/>
      <c r="H38" s="2"/>
      <c r="I38" s="2"/>
      <c r="J38" s="2"/>
      <c r="K38" s="2"/>
      <c r="L38" s="2"/>
      <c r="M38" s="21"/>
    </row>
    <row r="39" spans="2:13" ht="23.4" customHeight="1" x14ac:dyDescent="0.2">
      <c r="B39" s="34"/>
      <c r="C39" s="25" t="s">
        <v>2</v>
      </c>
      <c r="D39" s="23"/>
      <c r="E39" s="23"/>
      <c r="F39" s="23"/>
      <c r="G39" s="23"/>
      <c r="H39" s="23"/>
      <c r="I39" s="23"/>
      <c r="J39" s="23"/>
      <c r="K39" s="23"/>
      <c r="L39" s="23"/>
      <c r="M39" s="28"/>
    </row>
    <row r="40" spans="2:13" ht="23.4" customHeight="1" thickBot="1" x14ac:dyDescent="0.25">
      <c r="B40" s="35"/>
      <c r="C40" s="13" t="s">
        <v>3</v>
      </c>
      <c r="D40" s="13"/>
      <c r="E40" s="13"/>
      <c r="F40" s="13"/>
      <c r="G40" s="14"/>
      <c r="H40" s="14"/>
      <c r="I40" s="14"/>
      <c r="J40" s="15"/>
      <c r="K40" s="15"/>
      <c r="L40" s="15"/>
      <c r="M40" s="22"/>
    </row>
    <row r="41" spans="2:13" ht="23.4" customHeight="1" thickTop="1" x14ac:dyDescent="0.2">
      <c r="B41" s="33" t="s">
        <v>8</v>
      </c>
      <c r="C41" s="11" t="s">
        <v>1</v>
      </c>
      <c r="D41" s="11"/>
      <c r="E41" s="11"/>
      <c r="F41" s="11"/>
      <c r="G41" s="11"/>
      <c r="H41" s="11"/>
      <c r="I41" s="11"/>
      <c r="J41" s="12"/>
      <c r="K41" s="12"/>
      <c r="L41" s="12"/>
      <c r="M41" s="18"/>
    </row>
    <row r="42" spans="2:13" ht="23.4" customHeight="1" x14ac:dyDescent="0.2">
      <c r="B42" s="34"/>
      <c r="C42" s="2" t="s">
        <v>4</v>
      </c>
      <c r="D42" s="9" ph="1"/>
      <c r="E42" s="9" ph="1"/>
      <c r="F42" s="9" ph="1"/>
      <c r="G42" s="9" ph="1"/>
      <c r="H42" s="9" ph="1"/>
      <c r="I42" s="9" ph="1"/>
      <c r="J42" s="10" ph="1"/>
      <c r="K42" s="10" ph="1"/>
      <c r="L42" s="10" ph="1"/>
      <c r="M42" s="19" ph="1"/>
    </row>
    <row r="43" spans="2:13" ht="23.4" customHeight="1" x14ac:dyDescent="0.2">
      <c r="B43" s="34"/>
      <c r="C43" s="2" t="s">
        <v>6</v>
      </c>
      <c r="D43" s="2"/>
      <c r="E43" s="2"/>
      <c r="F43" s="2"/>
      <c r="G43" s="2"/>
      <c r="H43" s="2"/>
      <c r="I43" s="2"/>
      <c r="J43" s="4"/>
      <c r="K43" s="4"/>
      <c r="L43" s="4"/>
      <c r="M43" s="20"/>
    </row>
    <row r="44" spans="2:13" ht="23.4" customHeight="1" x14ac:dyDescent="0.2">
      <c r="B44" s="34"/>
      <c r="C44" s="24" t="s">
        <v>10</v>
      </c>
      <c r="D44" s="2"/>
      <c r="E44" s="2"/>
      <c r="F44" s="2"/>
      <c r="G44" s="2"/>
      <c r="H44" s="2"/>
      <c r="I44" s="2"/>
      <c r="J44" s="2"/>
      <c r="K44" s="2"/>
      <c r="L44" s="2"/>
      <c r="M44" s="21"/>
    </row>
    <row r="45" spans="2:13" ht="23.4" customHeight="1" x14ac:dyDescent="0.2">
      <c r="B45" s="34"/>
      <c r="C45" s="25" t="s">
        <v>2</v>
      </c>
      <c r="D45" s="23"/>
      <c r="E45" s="23"/>
      <c r="F45" s="23"/>
      <c r="G45" s="23"/>
      <c r="H45" s="23"/>
      <c r="I45" s="23"/>
      <c r="J45" s="23"/>
      <c r="K45" s="23"/>
      <c r="L45" s="23"/>
      <c r="M45" s="28"/>
    </row>
    <row r="46" spans="2:13" ht="23.4" customHeight="1" thickBot="1" x14ac:dyDescent="0.25">
      <c r="B46" s="35"/>
      <c r="C46" s="13" t="s">
        <v>3</v>
      </c>
      <c r="D46" s="13"/>
      <c r="E46" s="13"/>
      <c r="F46" s="13"/>
      <c r="G46" s="14"/>
      <c r="H46" s="14"/>
      <c r="I46" s="14"/>
      <c r="J46" s="15"/>
      <c r="K46" s="15"/>
      <c r="L46" s="15"/>
      <c r="M46" s="22"/>
    </row>
    <row r="47" spans="2:13" ht="23.4" customHeight="1" thickTop="1" x14ac:dyDescent="0.2">
      <c r="B47" s="33" t="s">
        <v>8</v>
      </c>
      <c r="C47" s="11" t="s">
        <v>1</v>
      </c>
      <c r="D47" s="11"/>
      <c r="E47" s="11"/>
      <c r="F47" s="11"/>
      <c r="G47" s="11"/>
      <c r="H47" s="11"/>
      <c r="I47" s="11"/>
      <c r="J47" s="12"/>
      <c r="K47" s="12"/>
      <c r="L47" s="12"/>
      <c r="M47" s="18"/>
    </row>
    <row r="48" spans="2:13" ht="23.4" customHeight="1" x14ac:dyDescent="0.2">
      <c r="B48" s="34"/>
      <c r="C48" s="2" t="s">
        <v>4</v>
      </c>
      <c r="D48" s="9" ph="1"/>
      <c r="E48" s="9" ph="1"/>
      <c r="F48" s="9" ph="1"/>
      <c r="G48" s="9" ph="1"/>
      <c r="H48" s="9" ph="1"/>
      <c r="I48" s="9" ph="1"/>
      <c r="J48" s="10" ph="1"/>
      <c r="K48" s="10" ph="1"/>
      <c r="L48" s="10" ph="1"/>
      <c r="M48" s="19" ph="1"/>
    </row>
    <row r="49" spans="2:13" ht="23.4" customHeight="1" x14ac:dyDescent="0.2">
      <c r="B49" s="34"/>
      <c r="C49" s="2" t="s">
        <v>6</v>
      </c>
      <c r="D49" s="2"/>
      <c r="E49" s="2"/>
      <c r="F49" s="2"/>
      <c r="G49" s="2"/>
      <c r="H49" s="2"/>
      <c r="I49" s="2"/>
      <c r="J49" s="4"/>
      <c r="K49" s="4"/>
      <c r="L49" s="4"/>
      <c r="M49" s="20"/>
    </row>
    <row r="50" spans="2:13" ht="23.4" customHeight="1" x14ac:dyDescent="0.2">
      <c r="B50" s="34"/>
      <c r="C50" s="24" t="s">
        <v>10</v>
      </c>
      <c r="D50" s="2"/>
      <c r="E50" s="2"/>
      <c r="F50" s="2"/>
      <c r="G50" s="2"/>
      <c r="H50" s="2"/>
      <c r="I50" s="2"/>
      <c r="J50" s="2"/>
      <c r="K50" s="2"/>
      <c r="L50" s="2"/>
      <c r="M50" s="21"/>
    </row>
    <row r="51" spans="2:13" ht="23.4" customHeight="1" x14ac:dyDescent="0.2">
      <c r="B51" s="34"/>
      <c r="C51" s="25" t="s">
        <v>2</v>
      </c>
      <c r="D51" s="23"/>
      <c r="E51" s="23"/>
      <c r="F51" s="23"/>
      <c r="G51" s="23"/>
      <c r="H51" s="23"/>
      <c r="I51" s="23"/>
      <c r="J51" s="23"/>
      <c r="K51" s="23"/>
      <c r="L51" s="23"/>
      <c r="M51" s="28"/>
    </row>
    <row r="52" spans="2:13" ht="23.4" customHeight="1" thickBot="1" x14ac:dyDescent="0.25">
      <c r="B52" s="35"/>
      <c r="C52" s="13" t="s">
        <v>3</v>
      </c>
      <c r="D52" s="13"/>
      <c r="E52" s="13"/>
      <c r="F52" s="13"/>
      <c r="G52" s="14"/>
      <c r="H52" s="14"/>
      <c r="I52" s="14"/>
      <c r="J52" s="15"/>
      <c r="K52" s="15"/>
      <c r="L52" s="15"/>
      <c r="M52" s="22"/>
    </row>
    <row r="53" spans="2:13" ht="23.4" customHeight="1" thickTop="1" x14ac:dyDescent="0.2">
      <c r="B53" s="33" t="s">
        <v>8</v>
      </c>
      <c r="C53" s="11" t="s">
        <v>1</v>
      </c>
      <c r="D53" s="11"/>
      <c r="E53" s="11"/>
      <c r="F53" s="11"/>
      <c r="G53" s="11"/>
      <c r="H53" s="11"/>
      <c r="I53" s="11"/>
      <c r="J53" s="12"/>
      <c r="K53" s="12"/>
      <c r="L53" s="12"/>
      <c r="M53" s="18"/>
    </row>
    <row r="54" spans="2:13" ht="23.4" customHeight="1" x14ac:dyDescent="0.2">
      <c r="B54" s="34"/>
      <c r="C54" s="2" t="s">
        <v>4</v>
      </c>
      <c r="D54" s="9" ph="1"/>
      <c r="E54" s="9" ph="1"/>
      <c r="F54" s="9" ph="1"/>
      <c r="G54" s="9" ph="1"/>
      <c r="H54" s="9" ph="1"/>
      <c r="I54" s="9" ph="1"/>
      <c r="J54" s="10" ph="1"/>
      <c r="K54" s="10" ph="1"/>
      <c r="L54" s="10" ph="1"/>
      <c r="M54" s="19" ph="1"/>
    </row>
    <row r="55" spans="2:13" ht="23.4" customHeight="1" x14ac:dyDescent="0.2">
      <c r="B55" s="34"/>
      <c r="C55" s="2" t="s">
        <v>6</v>
      </c>
      <c r="D55" s="2"/>
      <c r="E55" s="2"/>
      <c r="F55" s="2"/>
      <c r="G55" s="2"/>
      <c r="H55" s="2"/>
      <c r="I55" s="2"/>
      <c r="J55" s="4"/>
      <c r="K55" s="4"/>
      <c r="L55" s="4"/>
      <c r="M55" s="20"/>
    </row>
    <row r="56" spans="2:13" ht="23.4" customHeight="1" x14ac:dyDescent="0.2">
      <c r="B56" s="34"/>
      <c r="C56" s="24" t="s">
        <v>10</v>
      </c>
      <c r="D56" s="2"/>
      <c r="E56" s="2"/>
      <c r="F56" s="2"/>
      <c r="G56" s="2"/>
      <c r="H56" s="2"/>
      <c r="I56" s="2"/>
      <c r="J56" s="2"/>
      <c r="K56" s="2"/>
      <c r="L56" s="2"/>
      <c r="M56" s="21"/>
    </row>
    <row r="57" spans="2:13" ht="23.4" customHeight="1" x14ac:dyDescent="0.2">
      <c r="B57" s="34"/>
      <c r="C57" s="25" t="s">
        <v>2</v>
      </c>
      <c r="D57" s="23"/>
      <c r="E57" s="23"/>
      <c r="F57" s="23"/>
      <c r="G57" s="23"/>
      <c r="H57" s="23"/>
      <c r="I57" s="23"/>
      <c r="J57" s="23"/>
      <c r="K57" s="23"/>
      <c r="L57" s="23"/>
      <c r="M57" s="28"/>
    </row>
    <row r="58" spans="2:13" ht="23.4" customHeight="1" thickBot="1" x14ac:dyDescent="0.25">
      <c r="B58" s="37"/>
      <c r="C58" s="29" t="s">
        <v>3</v>
      </c>
      <c r="D58" s="29"/>
      <c r="E58" s="29"/>
      <c r="F58" s="29"/>
      <c r="G58" s="30"/>
      <c r="H58" s="30"/>
      <c r="I58" s="30"/>
      <c r="J58" s="31"/>
      <c r="K58" s="31"/>
      <c r="L58" s="31"/>
      <c r="M58" s="32"/>
    </row>
    <row r="59" spans="2:13" ht="14.25" customHeight="1" x14ac:dyDescent="0.2"/>
    <row r="62" spans="2:13" ht="20.399999999999999" x14ac:dyDescent="0.2">
      <c r="D62" ph="1"/>
      <c r="E62" ph="1"/>
      <c r="F62" ph="1"/>
      <c r="G62" s="1" ph="1"/>
      <c r="H62" s="1" ph="1"/>
      <c r="I62" s="1" ph="1"/>
      <c r="J62" s="3" ph="1"/>
      <c r="K62" ph="1"/>
      <c r="L62" ph="1"/>
      <c r="M62" ph="1"/>
    </row>
    <row r="67" spans="4:13" ht="14.25" customHeight="1" x14ac:dyDescent="0.2"/>
    <row r="69" spans="4:13" ht="20.399999999999999" x14ac:dyDescent="0.2">
      <c r="D69" ph="1"/>
      <c r="E69" ph="1"/>
      <c r="F69" ph="1"/>
      <c r="G69" s="1" ph="1"/>
      <c r="H69" s="1" ph="1"/>
      <c r="I69" s="1" ph="1"/>
      <c r="J69" s="3" ph="1"/>
      <c r="K69" ph="1"/>
      <c r="L69" ph="1"/>
      <c r="M69" ph="1"/>
    </row>
    <row r="75" spans="4:13" ht="14.25" customHeight="1" x14ac:dyDescent="0.2"/>
    <row r="76" spans="4:13" ht="20.399999999999999" x14ac:dyDescent="0.2">
      <c r="D76" ph="1"/>
      <c r="E76" ph="1"/>
      <c r="F76" ph="1"/>
      <c r="G76" s="1" ph="1"/>
      <c r="H76" s="1" ph="1"/>
      <c r="I76" s="1" ph="1"/>
      <c r="J76" s="3" ph="1"/>
      <c r="K76" ph="1"/>
      <c r="L76" ph="1"/>
      <c r="M76" ph="1"/>
    </row>
    <row r="83" spans="4:13" ht="14.25" customHeight="1" x14ac:dyDescent="0.2">
      <c r="D83" ph="1"/>
      <c r="E83" ph="1"/>
      <c r="F83" ph="1"/>
      <c r="G83" s="1" ph="1"/>
      <c r="H83" s="1" ph="1"/>
      <c r="I83" s="1" ph="1"/>
      <c r="J83" s="3" ph="1"/>
      <c r="K83" ph="1"/>
      <c r="L83" ph="1"/>
      <c r="M83" ph="1"/>
    </row>
    <row r="90" spans="4:13" ht="20.399999999999999" x14ac:dyDescent="0.2">
      <c r="D90" ph="1"/>
      <c r="E90" ph="1"/>
      <c r="F90" ph="1"/>
      <c r="G90" s="1" ph="1"/>
      <c r="H90" s="1" ph="1"/>
      <c r="I90" s="1" ph="1"/>
      <c r="J90" s="3" ph="1"/>
      <c r="K90" ph="1"/>
      <c r="L90" ph="1"/>
      <c r="M90" ph="1"/>
    </row>
    <row r="97" spans="4:13" ht="20.399999999999999" x14ac:dyDescent="0.2">
      <c r="D97" ph="1"/>
      <c r="E97" ph="1"/>
      <c r="F97" ph="1"/>
      <c r="G97" s="1" ph="1"/>
      <c r="H97" s="1" ph="1"/>
      <c r="I97" s="1" ph="1"/>
      <c r="J97" s="3" ph="1"/>
      <c r="K97" ph="1"/>
      <c r="L97" ph="1"/>
      <c r="M97" ph="1"/>
    </row>
    <row r="104" spans="4:13" ht="20.399999999999999" x14ac:dyDescent="0.2">
      <c r="D104" ph="1"/>
      <c r="E104" ph="1"/>
      <c r="F104" ph="1"/>
      <c r="G104" s="1" ph="1"/>
      <c r="H104" s="1" ph="1"/>
      <c r="I104" s="1" ph="1"/>
      <c r="J104" s="3" ph="1"/>
      <c r="K104" ph="1"/>
      <c r="L104" ph="1"/>
      <c r="M104" ph="1"/>
    </row>
    <row r="111" spans="4:13" ht="20.399999999999999" x14ac:dyDescent="0.2">
      <c r="D111" ph="1"/>
      <c r="E111" ph="1"/>
      <c r="F111" ph="1"/>
      <c r="G111" s="1" ph="1"/>
      <c r="H111" s="1" ph="1"/>
      <c r="I111" s="1" ph="1"/>
      <c r="J111" s="3" ph="1"/>
      <c r="K111" ph="1"/>
      <c r="L111" ph="1"/>
      <c r="M111" ph="1"/>
    </row>
    <row r="118" spans="4:13" ht="20.399999999999999" x14ac:dyDescent="0.2">
      <c r="D118" ph="1"/>
      <c r="E118" ph="1"/>
      <c r="F118" ph="1"/>
      <c r="G118" s="1" ph="1"/>
      <c r="H118" s="1" ph="1"/>
      <c r="I118" s="1" ph="1"/>
      <c r="J118" s="3" ph="1"/>
      <c r="K118" ph="1"/>
      <c r="L118" ph="1"/>
      <c r="M118" ph="1"/>
    </row>
    <row r="125" spans="4:13" ht="20.399999999999999" x14ac:dyDescent="0.2">
      <c r="D125" ph="1"/>
      <c r="E125" ph="1"/>
      <c r="F125" ph="1"/>
      <c r="G125" s="1" ph="1"/>
      <c r="H125" s="1" ph="1"/>
      <c r="I125" s="1" ph="1"/>
      <c r="J125" s="3" ph="1"/>
      <c r="K125" ph="1"/>
      <c r="L125" ph="1"/>
      <c r="M125" ph="1"/>
    </row>
    <row r="132" spans="4:13" ht="20.399999999999999" x14ac:dyDescent="0.2">
      <c r="D132" ph="1"/>
      <c r="E132" ph="1"/>
      <c r="F132" ph="1"/>
      <c r="G132" s="1" ph="1"/>
      <c r="H132" s="1" ph="1"/>
      <c r="I132" s="1" ph="1"/>
      <c r="J132" s="3" ph="1"/>
      <c r="K132" ph="1"/>
      <c r="L132" ph="1"/>
      <c r="M132" ph="1"/>
    </row>
    <row r="137" spans="4:13" ht="20.399999999999999" x14ac:dyDescent="0.2">
      <c r="D137" ph="1"/>
      <c r="E137" ph="1"/>
      <c r="F137" ph="1"/>
      <c r="G137" s="1" ph="1"/>
      <c r="H137" s="1" ph="1"/>
      <c r="I137" s="1" ph="1"/>
      <c r="J137" s="3" ph="1"/>
      <c r="K137" ph="1"/>
      <c r="L137" ph="1"/>
      <c r="M137" ph="1"/>
    </row>
    <row r="144" spans="4:13" ht="20.399999999999999" x14ac:dyDescent="0.2">
      <c r="D144" ph="1"/>
      <c r="E144" ph="1"/>
      <c r="F144" ph="1"/>
      <c r="G144" s="1" ph="1"/>
      <c r="H144" s="1" ph="1"/>
      <c r="I144" s="1" ph="1"/>
      <c r="J144" s="3" ph="1"/>
      <c r="K144" ph="1"/>
      <c r="L144" ph="1"/>
      <c r="M144" ph="1"/>
    </row>
    <row r="151" spans="4:13" ht="20.399999999999999" x14ac:dyDescent="0.2">
      <c r="D151" ph="1"/>
      <c r="E151" ph="1"/>
      <c r="F151" ph="1"/>
      <c r="G151" s="1" ph="1"/>
      <c r="H151" s="1" ph="1"/>
      <c r="I151" s="1" ph="1"/>
      <c r="J151" s="3" ph="1"/>
      <c r="K151" ph="1"/>
      <c r="L151" ph="1"/>
      <c r="M151" ph="1"/>
    </row>
    <row r="158" spans="4:13" ht="20.399999999999999" x14ac:dyDescent="0.2">
      <c r="D158" ph="1"/>
      <c r="E158" ph="1"/>
      <c r="F158" ph="1"/>
      <c r="G158" s="1" ph="1"/>
      <c r="H158" s="1" ph="1"/>
      <c r="I158" s="1" ph="1"/>
      <c r="J158" s="3" ph="1"/>
      <c r="K158" ph="1"/>
      <c r="L158" ph="1"/>
      <c r="M158" ph="1"/>
    </row>
    <row r="165" spans="4:13" ht="20.399999999999999" x14ac:dyDescent="0.2">
      <c r="D165" ph="1"/>
      <c r="E165" ph="1"/>
      <c r="F165" ph="1"/>
      <c r="G165" s="1" ph="1"/>
      <c r="H165" s="1" ph="1"/>
      <c r="I165" s="1" ph="1"/>
      <c r="J165" s="3" ph="1"/>
      <c r="K165" ph="1"/>
      <c r="L165" ph="1"/>
      <c r="M165" ph="1"/>
    </row>
    <row r="172" spans="4:13" ht="20.399999999999999" x14ac:dyDescent="0.2">
      <c r="D172" ph="1"/>
      <c r="E172" ph="1"/>
      <c r="F172" ph="1"/>
      <c r="G172" s="1" ph="1"/>
      <c r="H172" s="1" ph="1"/>
      <c r="I172" s="1" ph="1"/>
      <c r="J172" s="3" ph="1"/>
      <c r="K172" ph="1"/>
      <c r="L172" ph="1"/>
      <c r="M172" ph="1"/>
    </row>
    <row r="179" spans="4:13" ht="20.399999999999999" x14ac:dyDescent="0.2">
      <c r="D179" ph="1"/>
      <c r="E179" ph="1"/>
      <c r="F179" ph="1"/>
      <c r="G179" s="1" ph="1"/>
      <c r="H179" s="1" ph="1"/>
      <c r="I179" s="1" ph="1"/>
      <c r="J179" s="3" ph="1"/>
      <c r="K179" ph="1"/>
      <c r="L179" ph="1"/>
      <c r="M179" ph="1"/>
    </row>
    <row r="186" spans="4:13" ht="20.399999999999999" x14ac:dyDescent="0.2">
      <c r="D186" ph="1"/>
      <c r="E186" ph="1"/>
      <c r="F186" ph="1"/>
      <c r="G186" s="1" ph="1"/>
      <c r="H186" s="1" ph="1"/>
      <c r="I186" s="1" ph="1"/>
      <c r="J186" s="3" ph="1"/>
      <c r="K186" ph="1"/>
      <c r="L186" ph="1"/>
      <c r="M186" ph="1"/>
    </row>
    <row r="193" spans="4:13" ht="20.399999999999999" x14ac:dyDescent="0.2">
      <c r="D193" ph="1"/>
      <c r="E193" ph="1"/>
      <c r="F193" ph="1"/>
      <c r="G193" s="1" ph="1"/>
      <c r="H193" s="1" ph="1"/>
      <c r="I193" s="1" ph="1"/>
      <c r="J193" s="3" ph="1"/>
      <c r="K193" ph="1"/>
      <c r="L193" ph="1"/>
      <c r="M193" ph="1"/>
    </row>
    <row r="200" spans="4:13" ht="20.399999999999999" x14ac:dyDescent="0.2">
      <c r="D200" ph="1"/>
      <c r="E200" ph="1"/>
      <c r="F200" ph="1"/>
      <c r="G200" s="1" ph="1"/>
      <c r="H200" s="1" ph="1"/>
      <c r="I200" s="1" ph="1"/>
      <c r="J200" s="3" ph="1"/>
      <c r="K200" ph="1"/>
      <c r="L200" ph="1"/>
      <c r="M200" ph="1"/>
    </row>
    <row r="207" spans="4:13" ht="20.399999999999999" x14ac:dyDescent="0.2">
      <c r="D207" ph="1"/>
      <c r="E207" ph="1"/>
      <c r="F207" ph="1"/>
      <c r="G207" s="1" ph="1"/>
      <c r="H207" s="1" ph="1"/>
      <c r="I207" s="1" ph="1"/>
      <c r="J207" s="3" ph="1"/>
      <c r="K207" ph="1"/>
      <c r="L207" ph="1"/>
      <c r="M207" ph="1"/>
    </row>
    <row r="214" spans="4:13" ht="20.399999999999999" x14ac:dyDescent="0.2">
      <c r="D214" ph="1"/>
      <c r="E214" ph="1"/>
      <c r="F214" ph="1"/>
      <c r="G214" s="1" ph="1"/>
      <c r="H214" s="1" ph="1"/>
      <c r="I214" s="1" ph="1"/>
      <c r="J214" s="3" ph="1"/>
      <c r="K214" ph="1"/>
      <c r="L214" ph="1"/>
      <c r="M214" ph="1"/>
    </row>
    <row r="215" spans="4:13" ht="20.399999999999999" x14ac:dyDescent="0.2">
      <c r="D215" ph="1"/>
      <c r="E215" ph="1"/>
      <c r="F215" ph="1"/>
      <c r="G215" s="1" ph="1"/>
      <c r="H215" s="1" ph="1"/>
      <c r="I215" s="1" ph="1"/>
      <c r="J215" s="3" ph="1"/>
      <c r="K215" ph="1"/>
      <c r="L215" ph="1"/>
      <c r="M215" ph="1"/>
    </row>
    <row r="222" spans="4:13" ht="20.399999999999999" x14ac:dyDescent="0.2">
      <c r="D222" ph="1"/>
      <c r="E222" ph="1"/>
      <c r="F222" ph="1"/>
      <c r="G222" s="1" ph="1"/>
      <c r="H222" s="1" ph="1"/>
      <c r="I222" s="1" ph="1"/>
      <c r="J222" s="3" ph="1"/>
      <c r="K222" ph="1"/>
      <c r="L222" ph="1"/>
      <c r="M222" ph="1"/>
    </row>
    <row r="223" spans="4:13" ht="20.399999999999999" x14ac:dyDescent="0.2">
      <c r="D223" ph="1"/>
      <c r="E223" ph="1"/>
      <c r="F223" ph="1"/>
      <c r="G223" s="1" ph="1"/>
      <c r="H223" s="1" ph="1"/>
      <c r="I223" s="1" ph="1"/>
      <c r="J223" s="3" ph="1"/>
      <c r="K223" ph="1"/>
      <c r="L223" ph="1"/>
      <c r="M223" ph="1"/>
    </row>
    <row r="230" spans="4:13" ht="20.399999999999999" x14ac:dyDescent="0.2">
      <c r="D230" ph="1"/>
      <c r="E230" ph="1"/>
      <c r="F230" ph="1"/>
      <c r="G230" s="1" ph="1"/>
      <c r="H230" s="1" ph="1"/>
      <c r="I230" s="1" ph="1"/>
      <c r="J230" s="3" ph="1"/>
      <c r="K230" ph="1"/>
      <c r="L230" ph="1"/>
      <c r="M230" ph="1"/>
    </row>
    <row r="231" spans="4:13" ht="20.399999999999999" x14ac:dyDescent="0.2">
      <c r="D231" ph="1"/>
      <c r="E231" ph="1"/>
      <c r="F231" ph="1"/>
      <c r="G231" s="1" ph="1"/>
      <c r="H231" s="1" ph="1"/>
      <c r="I231" s="1" ph="1"/>
      <c r="J231" s="3" ph="1"/>
      <c r="K231" ph="1"/>
      <c r="L231" ph="1"/>
      <c r="M231" ph="1"/>
    </row>
  </sheetData>
  <phoneticPr fontId="2"/>
  <pageMargins left="0.7" right="0.7" top="0.75" bottom="0.75" header="0.3" footer="0.3"/>
  <pageSetup paperSize="9" scale="58" orientation="portrait" r:id="rId1"/>
  <rowBreaks count="1" manualBreakCount="1">
    <brk id="40" max="1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セキュリティについて!$C$18:$C$21</xm:f>
          </x14:formula1>
          <xm:sqref>D8:M8 D56:M56 D20:M20 D26:M26 D32:M32 D38:M38 D44:M44 D50:M50 D14:M14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C18:C21"/>
  <sheetViews>
    <sheetView zoomScale="70" zoomScaleNormal="70" workbookViewId="0">
      <selection activeCell="D7" sqref="D7"/>
    </sheetView>
  </sheetViews>
  <sheetFormatPr defaultRowHeight="13.2" x14ac:dyDescent="0.2"/>
  <cols>
    <col min="2" max="2" width="3.6640625" customWidth="1"/>
  </cols>
  <sheetData>
    <row r="18" spans="3:3" x14ac:dyDescent="0.2">
      <c r="C18" t="s">
        <v>11</v>
      </c>
    </row>
    <row r="19" spans="3:3" x14ac:dyDescent="0.2">
      <c r="C19" t="s">
        <v>12</v>
      </c>
    </row>
    <row r="20" spans="3:3" x14ac:dyDescent="0.2">
      <c r="C20" t="s">
        <v>13</v>
      </c>
    </row>
    <row r="21" spans="3:3" x14ac:dyDescent="0.2">
      <c r="C21" t="s">
        <v>14</v>
      </c>
    </row>
  </sheetData>
  <phoneticPr fontId="2"/>
  <pageMargins left="0.7" right="0.7" top="0.75" bottom="0.75" header="0.3" footer="0.3"/>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
  <sheetViews>
    <sheetView topLeftCell="A22" zoomScale="70" zoomScaleNormal="70" workbookViewId="0">
      <selection activeCell="S52" sqref="S52"/>
    </sheetView>
  </sheetViews>
  <sheetFormatPr defaultRowHeight="13.2" x14ac:dyDescent="0.2"/>
  <sheetData/>
  <phoneticPr fontId="5"/>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1D0D-5216-431F-B383-2737737B13A4}">
  <sheetPr>
    <tabColor rgb="FFFFFF00"/>
  </sheetPr>
  <dimension ref="A1:M132"/>
  <sheetViews>
    <sheetView view="pageBreakPreview" zoomScale="85" zoomScaleNormal="100" zoomScaleSheetLayoutView="85" workbookViewId="0">
      <selection activeCell="J15" sqref="J15"/>
    </sheetView>
  </sheetViews>
  <sheetFormatPr defaultColWidth="8.88671875" defaultRowHeight="13.2" x14ac:dyDescent="0.2"/>
  <cols>
    <col min="1" max="1" width="8.44140625" style="38" customWidth="1"/>
    <col min="2" max="2" width="11.21875" style="48" customWidth="1"/>
    <col min="3" max="3" width="11.109375" style="38" customWidth="1"/>
    <col min="4" max="4" width="16.77734375" style="38" customWidth="1"/>
    <col min="5" max="6" width="8.33203125" style="38" customWidth="1"/>
    <col min="7" max="7" width="22.33203125" style="38" customWidth="1"/>
    <col min="8" max="8" width="8.88671875" style="38"/>
    <col min="9" max="9" width="12.44140625" style="38" customWidth="1"/>
    <col min="10" max="16384" width="8.88671875" style="38"/>
  </cols>
  <sheetData>
    <row r="1" spans="1:13" x14ac:dyDescent="0.2">
      <c r="A1" s="38" t="s">
        <v>15</v>
      </c>
    </row>
    <row r="2" spans="1:13" x14ac:dyDescent="0.2">
      <c r="B2" s="49" t="s">
        <v>16</v>
      </c>
      <c r="C2" s="39"/>
      <c r="D2" s="39"/>
      <c r="E2" s="39"/>
      <c r="F2" s="39"/>
      <c r="G2" s="39"/>
      <c r="I2" s="40" t="s">
        <v>31</v>
      </c>
    </row>
    <row r="3" spans="1:13" x14ac:dyDescent="0.2">
      <c r="J3" s="38" t="s">
        <v>40</v>
      </c>
      <c r="M3" s="38" t="s">
        <v>34</v>
      </c>
    </row>
    <row r="4" spans="1:13" x14ac:dyDescent="0.2">
      <c r="I4" s="47" t="s">
        <v>33</v>
      </c>
      <c r="J4" s="47"/>
      <c r="M4" s="38" t="s">
        <v>35</v>
      </c>
    </row>
    <row r="5" spans="1:13" x14ac:dyDescent="0.2">
      <c r="A5" s="38" t="s">
        <v>17</v>
      </c>
      <c r="I5" s="47" t="s">
        <v>32</v>
      </c>
      <c r="J5" s="47"/>
      <c r="M5" s="38" t="s">
        <v>36</v>
      </c>
    </row>
    <row r="6" spans="1:13" x14ac:dyDescent="0.2">
      <c r="A6" s="38" t="s">
        <v>18</v>
      </c>
      <c r="M6" s="38" t="s">
        <v>37</v>
      </c>
    </row>
    <row r="7" spans="1:13" x14ac:dyDescent="0.2">
      <c r="A7" s="38" t="s">
        <v>19</v>
      </c>
    </row>
    <row r="8" spans="1:13" x14ac:dyDescent="0.2">
      <c r="A8" s="38" t="s">
        <v>20</v>
      </c>
    </row>
    <row r="9" spans="1:13" x14ac:dyDescent="0.2">
      <c r="A9" s="38" t="s">
        <v>21</v>
      </c>
    </row>
    <row r="10" spans="1:13" x14ac:dyDescent="0.2">
      <c r="A10" s="38" t="s">
        <v>22</v>
      </c>
    </row>
    <row r="12" spans="1:13" x14ac:dyDescent="0.2">
      <c r="G12" s="41" t="s">
        <v>39</v>
      </c>
    </row>
    <row r="14" spans="1:13" ht="21" customHeight="1" x14ac:dyDescent="0.2">
      <c r="A14" s="42" t="s">
        <v>23</v>
      </c>
      <c r="B14" s="50" t="s">
        <v>24</v>
      </c>
      <c r="C14" s="43" t="s">
        <v>25</v>
      </c>
      <c r="D14" s="42" t="s">
        <v>26</v>
      </c>
      <c r="E14" s="43" t="s">
        <v>27</v>
      </c>
      <c r="F14" s="43" t="s">
        <v>28</v>
      </c>
      <c r="G14" s="43" t="s">
        <v>29</v>
      </c>
    </row>
    <row r="15" spans="1:13" ht="56.4" customHeight="1" x14ac:dyDescent="0.2">
      <c r="A15" s="36"/>
      <c r="B15" s="51" t="str">
        <f>IF(ISTEXT(C15),来訪者リスト!$B$5,"")</f>
        <v/>
      </c>
      <c r="C15" s="36">
        <f>来訪者リスト!D5</f>
        <v>0</v>
      </c>
      <c r="D15" s="36">
        <f>来訪者リスト!D6</f>
        <v>0</v>
      </c>
      <c r="E15" s="44" t="s">
        <v>30</v>
      </c>
      <c r="F15" s="44" t="s">
        <v>30</v>
      </c>
      <c r="G15" s="45" t="str">
        <f>IF(ISTEXT(C15),"共同試験"&amp;CHAR(10)&amp;$I$4&amp;$J$4&amp;CHAR(10)&amp;来訪者リスト!D7&amp;CHAR(10)&amp;$J$5,"")</f>
        <v/>
      </c>
    </row>
    <row r="16" spans="1:13" ht="56.4" customHeight="1" x14ac:dyDescent="0.2">
      <c r="A16" s="36"/>
      <c r="B16" s="51" t="str">
        <f>IF(ISTEXT(C16),来訪者リスト!$B$5,"")</f>
        <v/>
      </c>
      <c r="C16" s="36">
        <f>来訪者リスト!E5</f>
        <v>0</v>
      </c>
      <c r="D16" s="36">
        <f>来訪者リスト!E6</f>
        <v>0</v>
      </c>
      <c r="E16" s="44" t="s">
        <v>30</v>
      </c>
      <c r="F16" s="44" t="s">
        <v>30</v>
      </c>
      <c r="G16" s="45" t="str">
        <f>IF(ISTEXT(C16),"共同試験"&amp;CHAR(10)&amp;$I$4&amp;$J$4&amp;CHAR(10)&amp;来訪者リスト!E7&amp;CHAR(10)&amp;$J$5,"")</f>
        <v/>
      </c>
    </row>
    <row r="17" spans="1:7" ht="56.4" customHeight="1" x14ac:dyDescent="0.2">
      <c r="A17" s="36"/>
      <c r="B17" s="51" t="str">
        <f>IF(ISTEXT(C17),来訪者リスト!$B$5,"")</f>
        <v/>
      </c>
      <c r="C17" s="36">
        <f>来訪者リスト!F5</f>
        <v>0</v>
      </c>
      <c r="D17" s="36">
        <f>来訪者リスト!F6</f>
        <v>0</v>
      </c>
      <c r="E17" s="44" t="s">
        <v>30</v>
      </c>
      <c r="F17" s="44" t="s">
        <v>30</v>
      </c>
      <c r="G17" s="45" t="str">
        <f>IF(ISTEXT(D17),"共同試験"&amp;CHAR(10)&amp;$I$4&amp;$J$4&amp;CHAR(10)&amp;来訪者リスト!F7&amp;CHAR(10)&amp;$J$5,"")</f>
        <v/>
      </c>
    </row>
    <row r="18" spans="1:7" ht="56.4" customHeight="1" x14ac:dyDescent="0.2">
      <c r="A18" s="36"/>
      <c r="B18" s="51" t="str">
        <f>IF(ISTEXT(C18),来訪者リスト!$B$5,"")</f>
        <v/>
      </c>
      <c r="C18" s="36">
        <f>来訪者リスト!G5</f>
        <v>0</v>
      </c>
      <c r="D18" s="36">
        <f>来訪者リスト!G6</f>
        <v>0</v>
      </c>
      <c r="E18" s="44" t="s">
        <v>30</v>
      </c>
      <c r="F18" s="44" t="s">
        <v>30</v>
      </c>
      <c r="G18" s="45" t="str">
        <f>IF(ISTEXT(D18),"共同試験"&amp;CHAR(10)&amp;$I$4&amp;$J$4&amp;CHAR(10)&amp;来訪者リスト!G7&amp;CHAR(10)&amp;$J$5,"")</f>
        <v/>
      </c>
    </row>
    <row r="19" spans="1:7" ht="56.4" customHeight="1" x14ac:dyDescent="0.2">
      <c r="A19" s="36"/>
      <c r="B19" s="51" t="str">
        <f>IF(ISTEXT(C19),来訪者リスト!$B$5,"")</f>
        <v/>
      </c>
      <c r="C19" s="36">
        <f>来訪者リスト!H5</f>
        <v>0</v>
      </c>
      <c r="D19" s="36">
        <f>来訪者リスト!H6</f>
        <v>0</v>
      </c>
      <c r="E19" s="44" t="s">
        <v>30</v>
      </c>
      <c r="F19" s="44" t="s">
        <v>30</v>
      </c>
      <c r="G19" s="45" t="str">
        <f>IF(ISTEXT(D19),"共同試験"&amp;CHAR(10)&amp;$I$4&amp;$J$4&amp;CHAR(10)&amp;来訪者リスト!H7&amp;CHAR(10)&amp;$J$5,"")</f>
        <v/>
      </c>
    </row>
    <row r="20" spans="1:7" ht="56.4" customHeight="1" x14ac:dyDescent="0.2">
      <c r="A20" s="36"/>
      <c r="B20" s="51" t="str">
        <f>IF(ISTEXT(C20),来訪者リスト!$B$5,"")</f>
        <v/>
      </c>
      <c r="C20" s="36">
        <f>来訪者リスト!I5</f>
        <v>0</v>
      </c>
      <c r="D20" s="36">
        <f>来訪者リスト!I6</f>
        <v>0</v>
      </c>
      <c r="E20" s="44" t="s">
        <v>30</v>
      </c>
      <c r="F20" s="44" t="s">
        <v>30</v>
      </c>
      <c r="G20" s="45" t="str">
        <f>IF(ISTEXT(D20),"共同試験"&amp;CHAR(10)&amp;$I$4&amp;$J$4&amp;CHAR(10)&amp;来訪者リスト!I7&amp;CHAR(10)&amp;$J$5,"")</f>
        <v/>
      </c>
    </row>
    <row r="21" spans="1:7" ht="56.4" customHeight="1" x14ac:dyDescent="0.2">
      <c r="A21" s="36"/>
      <c r="B21" s="51" t="str">
        <f>IF(ISTEXT(C21),来訪者リスト!$B$5,"")</f>
        <v/>
      </c>
      <c r="C21" s="36">
        <f>来訪者リスト!J5</f>
        <v>0</v>
      </c>
      <c r="D21" s="36">
        <f>来訪者リスト!J6</f>
        <v>0</v>
      </c>
      <c r="E21" s="44" t="s">
        <v>30</v>
      </c>
      <c r="F21" s="44" t="s">
        <v>30</v>
      </c>
      <c r="G21" s="45" t="str">
        <f>IF(ISTEXT(D21),"共同試験"&amp;CHAR(10)&amp;$I$4&amp;$J$4&amp;CHAR(10)&amp;来訪者リスト!J7&amp;CHAR(10)&amp;$J$5,"")</f>
        <v/>
      </c>
    </row>
    <row r="22" spans="1:7" ht="56.4" customHeight="1" x14ac:dyDescent="0.2">
      <c r="A22" s="36"/>
      <c r="B22" s="51" t="str">
        <f>IF(ISTEXT(C22),来訪者リスト!$B$5,"")</f>
        <v/>
      </c>
      <c r="C22" s="36">
        <f>来訪者リスト!K5</f>
        <v>0</v>
      </c>
      <c r="D22" s="36">
        <f>来訪者リスト!K6</f>
        <v>0</v>
      </c>
      <c r="E22" s="44" t="s">
        <v>30</v>
      </c>
      <c r="F22" s="44" t="s">
        <v>30</v>
      </c>
      <c r="G22" s="45" t="str">
        <f>IF(ISTEXT(D22),"共同試験"&amp;CHAR(10)&amp;$I$4&amp;$J$4&amp;CHAR(10)&amp;来訪者リスト!K7&amp;CHAR(10)&amp;$J$5,"")</f>
        <v/>
      </c>
    </row>
    <row r="23" spans="1:7" ht="56.4" customHeight="1" x14ac:dyDescent="0.2">
      <c r="A23" s="36"/>
      <c r="B23" s="51" t="str">
        <f>IF(ISTEXT(C23),来訪者リスト!$B$5,"")</f>
        <v/>
      </c>
      <c r="C23" s="36">
        <f>来訪者リスト!L5</f>
        <v>0</v>
      </c>
      <c r="D23" s="36">
        <f>来訪者リスト!L6</f>
        <v>0</v>
      </c>
      <c r="E23" s="44" t="s">
        <v>30</v>
      </c>
      <c r="F23" s="44" t="s">
        <v>30</v>
      </c>
      <c r="G23" s="45" t="str">
        <f>IF(ISTEXT(D23),"共同試験"&amp;CHAR(10)&amp;$I$4&amp;$J$4&amp;CHAR(10)&amp;来訪者リスト!L7&amp;CHAR(10)&amp;$J$5,"")</f>
        <v/>
      </c>
    </row>
    <row r="24" spans="1:7" ht="55.95" customHeight="1" x14ac:dyDescent="0.2">
      <c r="A24" s="36"/>
      <c r="B24" s="51" t="str">
        <f>IF(ISTEXT(C24),来訪者リスト!$B$5,"")</f>
        <v/>
      </c>
      <c r="C24" s="36">
        <f>来訪者リスト!M5</f>
        <v>0</v>
      </c>
      <c r="D24" s="36">
        <f>来訪者リスト!M6</f>
        <v>0</v>
      </c>
      <c r="E24" s="44" t="s">
        <v>30</v>
      </c>
      <c r="F24" s="44" t="s">
        <v>30</v>
      </c>
      <c r="G24" s="45" t="str">
        <f>IF(ISTEXT(D24),"共同試験"&amp;CHAR(10)&amp;$I$4&amp;$J$4&amp;CHAR(10)&amp;来訪者リスト!M7&amp;CHAR(10)&amp;$J$5,"")</f>
        <v/>
      </c>
    </row>
    <row r="25" spans="1:7" ht="13.2" customHeight="1" x14ac:dyDescent="0.2"/>
    <row r="26" spans="1:7" ht="13.2" customHeight="1" x14ac:dyDescent="0.2"/>
    <row r="28" spans="1:7" x14ac:dyDescent="0.2">
      <c r="A28" s="38" t="s">
        <v>15</v>
      </c>
    </row>
    <row r="29" spans="1:7" x14ac:dyDescent="0.2">
      <c r="B29" s="49" t="s">
        <v>16</v>
      </c>
      <c r="C29" s="39"/>
      <c r="D29" s="39"/>
      <c r="E29" s="39"/>
      <c r="F29" s="39"/>
      <c r="G29" s="39"/>
    </row>
    <row r="32" spans="1:7" x14ac:dyDescent="0.2">
      <c r="A32" s="38" t="s">
        <v>17</v>
      </c>
    </row>
    <row r="33" spans="1:13" x14ac:dyDescent="0.2">
      <c r="A33" s="38" t="s">
        <v>18</v>
      </c>
    </row>
    <row r="34" spans="1:13" x14ac:dyDescent="0.2">
      <c r="A34" s="38" t="s">
        <v>19</v>
      </c>
    </row>
    <row r="35" spans="1:13" x14ac:dyDescent="0.2">
      <c r="A35" s="38" t="s">
        <v>20</v>
      </c>
    </row>
    <row r="36" spans="1:13" x14ac:dyDescent="0.2">
      <c r="A36" s="38" t="s">
        <v>21</v>
      </c>
    </row>
    <row r="37" spans="1:13" x14ac:dyDescent="0.2">
      <c r="A37" s="38" t="s">
        <v>22</v>
      </c>
    </row>
    <row r="39" spans="1:13" x14ac:dyDescent="0.2">
      <c r="G39" s="41" t="s">
        <v>39</v>
      </c>
    </row>
    <row r="41" spans="1:13" ht="19.2" x14ac:dyDescent="0.2">
      <c r="A41" s="42" t="s">
        <v>23</v>
      </c>
      <c r="B41" s="50" t="s">
        <v>24</v>
      </c>
      <c r="C41" s="43" t="s">
        <v>25</v>
      </c>
      <c r="D41" s="42" t="s">
        <v>26</v>
      </c>
      <c r="E41" s="43" t="s">
        <v>27</v>
      </c>
      <c r="F41" s="43" t="s">
        <v>28</v>
      </c>
      <c r="G41" s="43" t="s">
        <v>29</v>
      </c>
    </row>
    <row r="42" spans="1:13" ht="55.95" customHeight="1" x14ac:dyDescent="0.2">
      <c r="A42" s="36" t="str">
        <f>IF(ISTEXT(C42),A15,"")</f>
        <v/>
      </c>
      <c r="B42" s="51" t="str">
        <f>IF(ISTEXT(C42),来訪者リスト!$B$11,"")</f>
        <v/>
      </c>
      <c r="C42" s="36">
        <f>来訪者リスト!D11</f>
        <v>0</v>
      </c>
      <c r="D42" s="36">
        <f>来訪者リスト!D12</f>
        <v>0</v>
      </c>
      <c r="E42" s="44" t="s">
        <v>30</v>
      </c>
      <c r="F42" s="44" t="s">
        <v>30</v>
      </c>
      <c r="G42" s="45" t="str">
        <f>IF(ISTEXT(D42),"共同試験"&amp;CHAR(10)&amp;$I$4&amp;$J$4&amp;CHAR(10)&amp;来訪者リスト!D13&amp;CHAR(10)&amp;$J$5,"")</f>
        <v/>
      </c>
    </row>
    <row r="43" spans="1:13" ht="55.95" customHeight="1" x14ac:dyDescent="0.2">
      <c r="A43" s="36" t="str">
        <f t="shared" ref="A43:A51" si="0">IF(ISTEXT(C43),A16,"")</f>
        <v/>
      </c>
      <c r="B43" s="51" t="str">
        <f>IF(ISTEXT(C43),来訪者リスト!$B$11,"")</f>
        <v/>
      </c>
      <c r="C43" s="36">
        <f>来訪者リスト!E11</f>
        <v>0</v>
      </c>
      <c r="D43" s="36">
        <f>来訪者リスト!E12</f>
        <v>0</v>
      </c>
      <c r="E43" s="44" t="s">
        <v>30</v>
      </c>
      <c r="F43" s="44" t="s">
        <v>30</v>
      </c>
      <c r="G43" s="45" t="str">
        <f>IF(ISTEXT(D43),"共同試験"&amp;CHAR(10)&amp;$I$4&amp;$J$4&amp;CHAR(10)&amp;来訪者リスト!E13&amp;CHAR(10)&amp;$J$5,"")</f>
        <v/>
      </c>
    </row>
    <row r="44" spans="1:13" ht="55.95" customHeight="1" x14ac:dyDescent="0.2">
      <c r="A44" s="36" t="str">
        <f t="shared" si="0"/>
        <v/>
      </c>
      <c r="B44" s="51" t="str">
        <f>IF(ISTEXT(C44),来訪者リスト!$B$11,"")</f>
        <v/>
      </c>
      <c r="C44" s="36">
        <f>来訪者リスト!F11</f>
        <v>0</v>
      </c>
      <c r="D44" s="36">
        <f>来訪者リスト!F12</f>
        <v>0</v>
      </c>
      <c r="E44" s="44" t="s">
        <v>30</v>
      </c>
      <c r="F44" s="44" t="s">
        <v>30</v>
      </c>
      <c r="G44" s="45" t="str">
        <f>IF(ISTEXT(D44),"共同試験"&amp;CHAR(10)&amp;$I$4&amp;$J$4&amp;CHAR(10)&amp;来訪者リスト!F13&amp;CHAR(10)&amp;$J$5,"")</f>
        <v/>
      </c>
    </row>
    <row r="45" spans="1:13" ht="55.95" customHeight="1" x14ac:dyDescent="0.2">
      <c r="A45" s="36" t="str">
        <f t="shared" si="0"/>
        <v/>
      </c>
      <c r="B45" s="51" t="str">
        <f>IF(ISTEXT(C45),来訪者リスト!$B$11,"")</f>
        <v/>
      </c>
      <c r="C45" s="36">
        <f>来訪者リスト!G11</f>
        <v>0</v>
      </c>
      <c r="D45" s="36">
        <f>来訪者リスト!G12</f>
        <v>0</v>
      </c>
      <c r="E45" s="44" t="s">
        <v>30</v>
      </c>
      <c r="F45" s="44" t="s">
        <v>30</v>
      </c>
      <c r="G45" s="45" t="str">
        <f>IF(ISTEXT(D45),"共同試験"&amp;CHAR(10)&amp;$I$4&amp;$J$4&amp;CHAR(10)&amp;来訪者リスト!G13&amp;CHAR(10)&amp;$J$5,"")</f>
        <v/>
      </c>
    </row>
    <row r="46" spans="1:13" ht="55.95" customHeight="1" x14ac:dyDescent="0.2">
      <c r="A46" s="36" t="str">
        <f t="shared" si="0"/>
        <v/>
      </c>
      <c r="B46" s="51" t="str">
        <f>IF(ISTEXT(C46),来訪者リスト!$B$11,"")</f>
        <v/>
      </c>
      <c r="C46" s="36">
        <f>来訪者リスト!H11</f>
        <v>0</v>
      </c>
      <c r="D46" s="36">
        <f>来訪者リスト!H12</f>
        <v>0</v>
      </c>
      <c r="E46" s="44" t="s">
        <v>30</v>
      </c>
      <c r="F46" s="44" t="s">
        <v>30</v>
      </c>
      <c r="G46" s="45" t="str">
        <f>IF(ISTEXT(D46),"共同試験"&amp;CHAR(10)&amp;$I$4&amp;$J$4&amp;CHAR(10)&amp;来訪者リスト!H13&amp;CHAR(10)&amp;$J$5,"")</f>
        <v/>
      </c>
    </row>
    <row r="47" spans="1:13" ht="55.95" customHeight="1" x14ac:dyDescent="0.2">
      <c r="A47" s="36" t="str">
        <f t="shared" si="0"/>
        <v/>
      </c>
      <c r="B47" s="51" t="str">
        <f>IF(ISTEXT(C47),来訪者リスト!$B$11,"")</f>
        <v/>
      </c>
      <c r="C47" s="36">
        <f>来訪者リスト!I11</f>
        <v>0</v>
      </c>
      <c r="D47" s="36">
        <f>来訪者リスト!I12</f>
        <v>0</v>
      </c>
      <c r="E47" s="44" t="s">
        <v>30</v>
      </c>
      <c r="F47" s="44" t="s">
        <v>30</v>
      </c>
      <c r="G47" s="45" t="str">
        <f>IF(ISTEXT(D47),"共同試験"&amp;CHAR(10)&amp;$I$4&amp;$J$4&amp;CHAR(10)&amp;来訪者リスト!I13&amp;CHAR(10)&amp;$J$5,"")</f>
        <v/>
      </c>
      <c r="M47" s="46"/>
    </row>
    <row r="48" spans="1:13" ht="55.95" customHeight="1" x14ac:dyDescent="0.2">
      <c r="A48" s="36" t="str">
        <f t="shared" si="0"/>
        <v/>
      </c>
      <c r="B48" s="51" t="str">
        <f>IF(ISTEXT(C48),来訪者リスト!$B$11,"")</f>
        <v/>
      </c>
      <c r="C48" s="36">
        <f>来訪者リスト!J11</f>
        <v>0</v>
      </c>
      <c r="D48" s="36">
        <f>来訪者リスト!J12</f>
        <v>0</v>
      </c>
      <c r="E48" s="44" t="s">
        <v>30</v>
      </c>
      <c r="F48" s="44" t="s">
        <v>30</v>
      </c>
      <c r="G48" s="45" t="str">
        <f>IF(ISTEXT(D48),"共同試験"&amp;CHAR(10)&amp;$I$4&amp;$J$4&amp;CHAR(10)&amp;来訪者リスト!J13&amp;CHAR(10)&amp;$J$5,"")</f>
        <v/>
      </c>
    </row>
    <row r="49" spans="1:7" ht="55.95" customHeight="1" x14ac:dyDescent="0.2">
      <c r="A49" s="36" t="str">
        <f t="shared" si="0"/>
        <v/>
      </c>
      <c r="B49" s="51" t="str">
        <f>IF(ISTEXT(C49),来訪者リスト!$B$11,"")</f>
        <v/>
      </c>
      <c r="C49" s="36">
        <f>来訪者リスト!K11</f>
        <v>0</v>
      </c>
      <c r="D49" s="36">
        <f>来訪者リスト!K12</f>
        <v>0</v>
      </c>
      <c r="E49" s="44" t="s">
        <v>30</v>
      </c>
      <c r="F49" s="44" t="s">
        <v>30</v>
      </c>
      <c r="G49" s="45" t="str">
        <f>IF(ISTEXT(D49),"共同試験"&amp;CHAR(10)&amp;$I$4&amp;$J$4&amp;CHAR(10)&amp;来訪者リスト!K13&amp;CHAR(10)&amp;$J$5,"")</f>
        <v/>
      </c>
    </row>
    <row r="50" spans="1:7" ht="55.95" customHeight="1" x14ac:dyDescent="0.2">
      <c r="A50" s="36" t="str">
        <f t="shared" si="0"/>
        <v/>
      </c>
      <c r="B50" s="51" t="str">
        <f>IF(ISTEXT(C50),来訪者リスト!$B$11,"")</f>
        <v/>
      </c>
      <c r="C50" s="36">
        <f>来訪者リスト!L11</f>
        <v>0</v>
      </c>
      <c r="D50" s="36">
        <f>来訪者リスト!L12</f>
        <v>0</v>
      </c>
      <c r="E50" s="44" t="s">
        <v>30</v>
      </c>
      <c r="F50" s="44" t="s">
        <v>30</v>
      </c>
      <c r="G50" s="45" t="str">
        <f>IF(ISTEXT(D50),"共同試験"&amp;CHAR(10)&amp;$I$4&amp;$J$4&amp;CHAR(10)&amp;来訪者リスト!L13&amp;CHAR(10)&amp;$J$5,"")</f>
        <v/>
      </c>
    </row>
    <row r="51" spans="1:7" ht="55.95" customHeight="1" x14ac:dyDescent="0.2">
      <c r="A51" s="36" t="str">
        <f t="shared" si="0"/>
        <v/>
      </c>
      <c r="B51" s="51" t="str">
        <f>IF(ISTEXT(C51),来訪者リスト!$B$11,"")</f>
        <v/>
      </c>
      <c r="C51" s="36">
        <f>来訪者リスト!M11</f>
        <v>0</v>
      </c>
      <c r="D51" s="36">
        <f>来訪者リスト!M12</f>
        <v>0</v>
      </c>
      <c r="E51" s="44" t="s">
        <v>30</v>
      </c>
      <c r="F51" s="44" t="s">
        <v>30</v>
      </c>
      <c r="G51" s="45" t="str">
        <f>IF(ISTEXT(D51),"共同試験"&amp;CHAR(10)&amp;$I$4&amp;$J$4&amp;CHAR(10)&amp;来訪者リスト!M13&amp;CHAR(10)&amp;$J$5,"")</f>
        <v/>
      </c>
    </row>
    <row r="55" spans="1:7" x14ac:dyDescent="0.2">
      <c r="A55" s="38" t="s">
        <v>15</v>
      </c>
    </row>
    <row r="56" spans="1:7" x14ac:dyDescent="0.2">
      <c r="B56" s="49" t="s">
        <v>16</v>
      </c>
      <c r="C56" s="39"/>
      <c r="D56" s="39"/>
      <c r="E56" s="39"/>
      <c r="F56" s="39"/>
      <c r="G56" s="39"/>
    </row>
    <row r="59" spans="1:7" x14ac:dyDescent="0.2">
      <c r="A59" s="38" t="s">
        <v>17</v>
      </c>
    </row>
    <row r="60" spans="1:7" x14ac:dyDescent="0.2">
      <c r="A60" s="38" t="s">
        <v>18</v>
      </c>
    </row>
    <row r="61" spans="1:7" x14ac:dyDescent="0.2">
      <c r="A61" s="38" t="s">
        <v>19</v>
      </c>
    </row>
    <row r="62" spans="1:7" x14ac:dyDescent="0.2">
      <c r="A62" s="38" t="s">
        <v>20</v>
      </c>
    </row>
    <row r="63" spans="1:7" x14ac:dyDescent="0.2">
      <c r="A63" s="38" t="s">
        <v>21</v>
      </c>
    </row>
    <row r="64" spans="1:7" x14ac:dyDescent="0.2">
      <c r="A64" s="38" t="s">
        <v>22</v>
      </c>
    </row>
    <row r="66" spans="1:7" x14ac:dyDescent="0.2">
      <c r="G66" s="41" t="s">
        <v>39</v>
      </c>
    </row>
    <row r="68" spans="1:7" ht="19.2" x14ac:dyDescent="0.2">
      <c r="A68" s="42" t="s">
        <v>23</v>
      </c>
      <c r="B68" s="50" t="s">
        <v>24</v>
      </c>
      <c r="C68" s="43" t="s">
        <v>25</v>
      </c>
      <c r="D68" s="42" t="s">
        <v>26</v>
      </c>
      <c r="E68" s="43" t="s">
        <v>27</v>
      </c>
      <c r="F68" s="43" t="s">
        <v>28</v>
      </c>
      <c r="G68" s="43" t="s">
        <v>29</v>
      </c>
    </row>
    <row r="69" spans="1:7" ht="55.95" customHeight="1" x14ac:dyDescent="0.2">
      <c r="A69" s="36" t="str">
        <f>IF(ISTEXT(C69),A42,"")</f>
        <v/>
      </c>
      <c r="B69" s="51" t="str">
        <f>IF(ISTEXT(C69),来訪者リスト!$B$17,"")</f>
        <v/>
      </c>
      <c r="C69" s="36">
        <f>来訪者リスト!D17</f>
        <v>0</v>
      </c>
      <c r="D69" s="36">
        <f>来訪者リスト!D18</f>
        <v>0</v>
      </c>
      <c r="E69" s="44" t="s">
        <v>30</v>
      </c>
      <c r="F69" s="44" t="s">
        <v>30</v>
      </c>
      <c r="G69" s="45" t="str">
        <f>IF(ISTEXT(D69),"共同試験"&amp;CHAR(10)&amp;$I$4&amp;$J$4&amp;CHAR(10)&amp;来訪者リスト!D19&amp;CHAR(10)&amp;$J$5,"")</f>
        <v/>
      </c>
    </row>
    <row r="70" spans="1:7" ht="55.95" customHeight="1" x14ac:dyDescent="0.2">
      <c r="A70" s="36" t="str">
        <f t="shared" ref="A70:A78" si="1">IF(ISTEXT(C70),A43,"")</f>
        <v/>
      </c>
      <c r="B70" s="51" t="str">
        <f>IF(ISTEXT(C70),来訪者リスト!$B$17,"")</f>
        <v/>
      </c>
      <c r="C70" s="36">
        <f>来訪者リスト!E17</f>
        <v>0</v>
      </c>
      <c r="D70" s="36">
        <f>来訪者リスト!E18</f>
        <v>0</v>
      </c>
      <c r="E70" s="44" t="s">
        <v>30</v>
      </c>
      <c r="F70" s="44" t="s">
        <v>30</v>
      </c>
      <c r="G70" s="45" t="str">
        <f>IF(ISTEXT(D70),"共同試験"&amp;CHAR(10)&amp;$I$4&amp;$J$4&amp;CHAR(10)&amp;来訪者リスト!E19&amp;CHAR(10)&amp;$J$5,"")</f>
        <v/>
      </c>
    </row>
    <row r="71" spans="1:7" ht="55.95" customHeight="1" x14ac:dyDescent="0.2">
      <c r="A71" s="36" t="str">
        <f t="shared" si="1"/>
        <v/>
      </c>
      <c r="B71" s="51" t="str">
        <f>IF(ISTEXT(C71),来訪者リスト!$B$17,"")</f>
        <v/>
      </c>
      <c r="C71" s="36">
        <f>来訪者リスト!F17</f>
        <v>0</v>
      </c>
      <c r="D71" s="36">
        <f>来訪者リスト!F18</f>
        <v>0</v>
      </c>
      <c r="E71" s="44" t="s">
        <v>30</v>
      </c>
      <c r="F71" s="44" t="s">
        <v>30</v>
      </c>
      <c r="G71" s="45" t="str">
        <f>IF(ISTEXT(D71),"共同試験"&amp;CHAR(10)&amp;$I$4&amp;$J$4&amp;CHAR(10)&amp;来訪者リスト!F19&amp;CHAR(10)&amp;$J$5,"")</f>
        <v/>
      </c>
    </row>
    <row r="72" spans="1:7" ht="55.95" customHeight="1" x14ac:dyDescent="0.2">
      <c r="A72" s="36" t="str">
        <f t="shared" si="1"/>
        <v/>
      </c>
      <c r="B72" s="51" t="str">
        <f>IF(ISTEXT(C72),来訪者リスト!$B$17,"")</f>
        <v/>
      </c>
      <c r="C72" s="36">
        <f>来訪者リスト!G17</f>
        <v>0</v>
      </c>
      <c r="D72" s="36">
        <f>来訪者リスト!G18</f>
        <v>0</v>
      </c>
      <c r="E72" s="44" t="s">
        <v>30</v>
      </c>
      <c r="F72" s="44" t="s">
        <v>30</v>
      </c>
      <c r="G72" s="45" t="str">
        <f>IF(ISTEXT(D72),"共同試験"&amp;CHAR(10)&amp;$I$4&amp;$J$4&amp;CHAR(10)&amp;来訪者リスト!G19&amp;CHAR(10)&amp;$J$5,"")</f>
        <v/>
      </c>
    </row>
    <row r="73" spans="1:7" ht="55.95" customHeight="1" x14ac:dyDescent="0.2">
      <c r="A73" s="36" t="str">
        <f t="shared" si="1"/>
        <v/>
      </c>
      <c r="B73" s="51" t="str">
        <f>IF(ISTEXT(C73),来訪者リスト!$B$17,"")</f>
        <v/>
      </c>
      <c r="C73" s="36">
        <f>来訪者リスト!H17</f>
        <v>0</v>
      </c>
      <c r="D73" s="36">
        <f>来訪者リスト!H18</f>
        <v>0</v>
      </c>
      <c r="E73" s="44" t="s">
        <v>30</v>
      </c>
      <c r="F73" s="44" t="s">
        <v>30</v>
      </c>
      <c r="G73" s="45" t="str">
        <f>IF(ISTEXT(D73),"共同試験"&amp;CHAR(10)&amp;$I$4&amp;$J$4&amp;CHAR(10)&amp;来訪者リスト!H19&amp;CHAR(10)&amp;$J$5,"")</f>
        <v/>
      </c>
    </row>
    <row r="74" spans="1:7" ht="55.95" customHeight="1" x14ac:dyDescent="0.2">
      <c r="A74" s="36" t="str">
        <f t="shared" si="1"/>
        <v/>
      </c>
      <c r="B74" s="51" t="str">
        <f>IF(ISTEXT(C74),来訪者リスト!$B$17,"")</f>
        <v/>
      </c>
      <c r="C74" s="36">
        <f>来訪者リスト!I17</f>
        <v>0</v>
      </c>
      <c r="D74" s="36">
        <f>来訪者リスト!I18</f>
        <v>0</v>
      </c>
      <c r="E74" s="44" t="s">
        <v>30</v>
      </c>
      <c r="F74" s="44" t="s">
        <v>30</v>
      </c>
      <c r="G74" s="45" t="str">
        <f>IF(ISTEXT(D74),"共同試験"&amp;CHAR(10)&amp;$I$4&amp;$J$4&amp;CHAR(10)&amp;来訪者リスト!I19&amp;CHAR(10)&amp;$J$5,"")</f>
        <v/>
      </c>
    </row>
    <row r="75" spans="1:7" ht="55.95" customHeight="1" x14ac:dyDescent="0.2">
      <c r="A75" s="36" t="str">
        <f t="shared" si="1"/>
        <v/>
      </c>
      <c r="B75" s="51" t="str">
        <f>IF(ISTEXT(C75),来訪者リスト!$B$17,"")</f>
        <v/>
      </c>
      <c r="C75" s="36">
        <f>来訪者リスト!J17</f>
        <v>0</v>
      </c>
      <c r="D75" s="36">
        <f>来訪者リスト!J18</f>
        <v>0</v>
      </c>
      <c r="E75" s="44" t="s">
        <v>30</v>
      </c>
      <c r="F75" s="44" t="s">
        <v>30</v>
      </c>
      <c r="G75" s="45" t="str">
        <f>IF(ISTEXT(D75),"共同試験"&amp;CHAR(10)&amp;$I$4&amp;$J$4&amp;CHAR(10)&amp;来訪者リスト!J19&amp;CHAR(10)&amp;$J$5,"")</f>
        <v/>
      </c>
    </row>
    <row r="76" spans="1:7" ht="55.95" customHeight="1" x14ac:dyDescent="0.2">
      <c r="A76" s="36" t="str">
        <f t="shared" si="1"/>
        <v/>
      </c>
      <c r="B76" s="51" t="str">
        <f>IF(ISTEXT(C76),来訪者リスト!$B$17,"")</f>
        <v/>
      </c>
      <c r="C76" s="36">
        <f>来訪者リスト!K17</f>
        <v>0</v>
      </c>
      <c r="D76" s="36">
        <f>来訪者リスト!K18</f>
        <v>0</v>
      </c>
      <c r="E76" s="44" t="s">
        <v>30</v>
      </c>
      <c r="F76" s="44" t="s">
        <v>30</v>
      </c>
      <c r="G76" s="45" t="str">
        <f>IF(ISTEXT(D76),"共同試験"&amp;CHAR(10)&amp;$I$4&amp;$J$4&amp;CHAR(10)&amp;来訪者リスト!K19&amp;CHAR(10)&amp;$J$5,"")</f>
        <v/>
      </c>
    </row>
    <row r="77" spans="1:7" ht="55.95" customHeight="1" x14ac:dyDescent="0.2">
      <c r="A77" s="36" t="str">
        <f t="shared" si="1"/>
        <v/>
      </c>
      <c r="B77" s="51" t="str">
        <f>IF(ISTEXT(C77),来訪者リスト!$B$17,"")</f>
        <v/>
      </c>
      <c r="C77" s="36">
        <f>来訪者リスト!L17</f>
        <v>0</v>
      </c>
      <c r="D77" s="36">
        <f>来訪者リスト!L18</f>
        <v>0</v>
      </c>
      <c r="E77" s="44" t="s">
        <v>30</v>
      </c>
      <c r="F77" s="44" t="s">
        <v>30</v>
      </c>
      <c r="G77" s="45" t="str">
        <f>IF(ISTEXT(D77),"共同試験"&amp;CHAR(10)&amp;$I$4&amp;$J$4&amp;CHAR(10)&amp;来訪者リスト!L19&amp;CHAR(10)&amp;$J$5,"")</f>
        <v/>
      </c>
    </row>
    <row r="78" spans="1:7" ht="55.95" customHeight="1" x14ac:dyDescent="0.2">
      <c r="A78" s="36" t="str">
        <f t="shared" si="1"/>
        <v/>
      </c>
      <c r="B78" s="51" t="str">
        <f>IF(ISTEXT(C78),来訪者リスト!$B$17,"")</f>
        <v/>
      </c>
      <c r="C78" s="36">
        <f>来訪者リスト!M17</f>
        <v>0</v>
      </c>
      <c r="D78" s="36">
        <f>来訪者リスト!M18</f>
        <v>0</v>
      </c>
      <c r="E78" s="44" t="s">
        <v>30</v>
      </c>
      <c r="F78" s="44" t="s">
        <v>30</v>
      </c>
      <c r="G78" s="45" t="str">
        <f>IF(ISTEXT(D78),"共同試験"&amp;CHAR(10)&amp;$I$4&amp;$J$4&amp;CHAR(10)&amp;来訪者リスト!M19&amp;CHAR(10)&amp;$J$5,"")</f>
        <v/>
      </c>
    </row>
    <row r="82" spans="1:7" x14ac:dyDescent="0.2">
      <c r="A82" s="38" t="s">
        <v>15</v>
      </c>
    </row>
    <row r="83" spans="1:7" x14ac:dyDescent="0.2">
      <c r="B83" s="49" t="s">
        <v>16</v>
      </c>
      <c r="C83" s="39"/>
      <c r="D83" s="39"/>
      <c r="E83" s="39"/>
      <c r="F83" s="39"/>
      <c r="G83" s="39"/>
    </row>
    <row r="86" spans="1:7" x14ac:dyDescent="0.2">
      <c r="A86" s="38" t="s">
        <v>17</v>
      </c>
    </row>
    <row r="87" spans="1:7" x14ac:dyDescent="0.2">
      <c r="A87" s="38" t="s">
        <v>18</v>
      </c>
    </row>
    <row r="88" spans="1:7" x14ac:dyDescent="0.2">
      <c r="A88" s="38" t="s">
        <v>19</v>
      </c>
    </row>
    <row r="89" spans="1:7" x14ac:dyDescent="0.2">
      <c r="A89" s="38" t="s">
        <v>20</v>
      </c>
    </row>
    <row r="90" spans="1:7" x14ac:dyDescent="0.2">
      <c r="A90" s="38" t="s">
        <v>21</v>
      </c>
    </row>
    <row r="91" spans="1:7" x14ac:dyDescent="0.2">
      <c r="A91" s="38" t="s">
        <v>22</v>
      </c>
    </row>
    <row r="93" spans="1:7" x14ac:dyDescent="0.2">
      <c r="G93" s="41" t="s">
        <v>39</v>
      </c>
    </row>
    <row r="95" spans="1:7" ht="19.2" x14ac:dyDescent="0.2">
      <c r="A95" s="42" t="s">
        <v>23</v>
      </c>
      <c r="B95" s="50" t="s">
        <v>24</v>
      </c>
      <c r="C95" s="43" t="s">
        <v>25</v>
      </c>
      <c r="D95" s="42" t="s">
        <v>26</v>
      </c>
      <c r="E95" s="43" t="s">
        <v>27</v>
      </c>
      <c r="F95" s="43" t="s">
        <v>28</v>
      </c>
      <c r="G95" s="43" t="s">
        <v>29</v>
      </c>
    </row>
    <row r="96" spans="1:7" ht="55.95" customHeight="1" x14ac:dyDescent="0.2">
      <c r="A96" s="36" t="str">
        <f>IF(ISTEXT(C96),A69,"")</f>
        <v/>
      </c>
      <c r="B96" s="51" t="str">
        <f>IF(ISTEXT(C96),来訪者リスト!$B$23,"")</f>
        <v/>
      </c>
      <c r="C96" s="36">
        <f>来訪者リスト!D23</f>
        <v>0</v>
      </c>
      <c r="D96" s="36">
        <f>来訪者リスト!D24</f>
        <v>0</v>
      </c>
      <c r="E96" s="44" t="s">
        <v>30</v>
      </c>
      <c r="F96" s="44" t="s">
        <v>30</v>
      </c>
      <c r="G96" s="45" t="str">
        <f>IF(ISTEXT(D96),"共同試験"&amp;CHAR(10)&amp;$I$4&amp;$J$4&amp;CHAR(10)&amp;来訪者リスト!D25&amp;CHAR(10)&amp;$J$5,"")</f>
        <v/>
      </c>
    </row>
    <row r="97" spans="1:7" ht="55.95" customHeight="1" x14ac:dyDescent="0.2">
      <c r="A97" s="36" t="str">
        <f t="shared" ref="A97:A105" si="2">IF(ISTEXT(C97),A70,"")</f>
        <v/>
      </c>
      <c r="B97" s="51" t="str">
        <f>IF(ISTEXT(C97),来訪者リスト!$B$23,"")</f>
        <v/>
      </c>
      <c r="C97" s="36">
        <f>来訪者リスト!E23</f>
        <v>0</v>
      </c>
      <c r="D97" s="36">
        <f>来訪者リスト!E24</f>
        <v>0</v>
      </c>
      <c r="E97" s="44" t="s">
        <v>30</v>
      </c>
      <c r="F97" s="44" t="s">
        <v>30</v>
      </c>
      <c r="G97" s="45" t="str">
        <f>IF(ISTEXT(D97),"共同試験"&amp;CHAR(10)&amp;$I$4&amp;$J$4&amp;CHAR(10)&amp;来訪者リスト!E25&amp;CHAR(10)&amp;$J$5,"")</f>
        <v/>
      </c>
    </row>
    <row r="98" spans="1:7" ht="55.95" customHeight="1" x14ac:dyDescent="0.2">
      <c r="A98" s="36" t="str">
        <f t="shared" si="2"/>
        <v/>
      </c>
      <c r="B98" s="51" t="str">
        <f>IF(ISTEXT(C98),来訪者リスト!$B$23,"")</f>
        <v/>
      </c>
      <c r="C98" s="36">
        <f>来訪者リスト!F23</f>
        <v>0</v>
      </c>
      <c r="D98" s="36">
        <f>来訪者リスト!F24</f>
        <v>0</v>
      </c>
      <c r="E98" s="44" t="s">
        <v>30</v>
      </c>
      <c r="F98" s="44" t="s">
        <v>30</v>
      </c>
      <c r="G98" s="45" t="str">
        <f>IF(ISTEXT(D98),"共同試験"&amp;CHAR(10)&amp;$I$4&amp;$J$4&amp;CHAR(10)&amp;来訪者リスト!F25&amp;CHAR(10)&amp;$J$5,"")</f>
        <v/>
      </c>
    </row>
    <row r="99" spans="1:7" ht="55.95" customHeight="1" x14ac:dyDescent="0.2">
      <c r="A99" s="36" t="str">
        <f t="shared" si="2"/>
        <v/>
      </c>
      <c r="B99" s="51" t="str">
        <f>IF(ISTEXT(C99),来訪者リスト!$B$23,"")</f>
        <v/>
      </c>
      <c r="C99" s="36">
        <f>来訪者リスト!G23</f>
        <v>0</v>
      </c>
      <c r="D99" s="36">
        <f>来訪者リスト!G24</f>
        <v>0</v>
      </c>
      <c r="E99" s="44" t="s">
        <v>30</v>
      </c>
      <c r="F99" s="44" t="s">
        <v>30</v>
      </c>
      <c r="G99" s="45" t="str">
        <f>IF(ISTEXT(D99),"共同試験"&amp;CHAR(10)&amp;$I$4&amp;$J$4&amp;CHAR(10)&amp;来訪者リスト!G25&amp;CHAR(10)&amp;$J$5,"")</f>
        <v/>
      </c>
    </row>
    <row r="100" spans="1:7" ht="55.95" customHeight="1" x14ac:dyDescent="0.2">
      <c r="A100" s="36" t="str">
        <f t="shared" si="2"/>
        <v/>
      </c>
      <c r="B100" s="51" t="str">
        <f>IF(ISTEXT(C100),来訪者リスト!$B$23,"")</f>
        <v/>
      </c>
      <c r="C100" s="36">
        <f>来訪者リスト!H23</f>
        <v>0</v>
      </c>
      <c r="D100" s="36">
        <f>来訪者リスト!H24</f>
        <v>0</v>
      </c>
      <c r="E100" s="44" t="s">
        <v>30</v>
      </c>
      <c r="F100" s="44" t="s">
        <v>30</v>
      </c>
      <c r="G100" s="45" t="str">
        <f>IF(ISTEXT(D100),"共同試験"&amp;CHAR(10)&amp;$I$4&amp;$J$4&amp;CHAR(10)&amp;来訪者リスト!H25&amp;CHAR(10)&amp;$J$5,"")</f>
        <v/>
      </c>
    </row>
    <row r="101" spans="1:7" ht="55.95" customHeight="1" x14ac:dyDescent="0.2">
      <c r="A101" s="36" t="str">
        <f t="shared" si="2"/>
        <v/>
      </c>
      <c r="B101" s="51" t="str">
        <f>IF(ISTEXT(C101),来訪者リスト!$B$23,"")</f>
        <v/>
      </c>
      <c r="C101" s="36">
        <f>来訪者リスト!I23</f>
        <v>0</v>
      </c>
      <c r="D101" s="36">
        <f>来訪者リスト!I24</f>
        <v>0</v>
      </c>
      <c r="E101" s="44" t="s">
        <v>30</v>
      </c>
      <c r="F101" s="44" t="s">
        <v>30</v>
      </c>
      <c r="G101" s="45" t="str">
        <f>IF(ISTEXT(D101),"共同試験"&amp;CHAR(10)&amp;$I$4&amp;$J$4&amp;CHAR(10)&amp;来訪者リスト!I25&amp;CHAR(10)&amp;$J$5,"")</f>
        <v/>
      </c>
    </row>
    <row r="102" spans="1:7" ht="55.95" customHeight="1" x14ac:dyDescent="0.2">
      <c r="A102" s="36" t="str">
        <f t="shared" si="2"/>
        <v/>
      </c>
      <c r="B102" s="51" t="str">
        <f>IF(ISTEXT(C102),来訪者リスト!$B$23,"")</f>
        <v/>
      </c>
      <c r="C102" s="36">
        <f>来訪者リスト!J23</f>
        <v>0</v>
      </c>
      <c r="D102" s="36">
        <f>来訪者リスト!J24</f>
        <v>0</v>
      </c>
      <c r="E102" s="44" t="s">
        <v>30</v>
      </c>
      <c r="F102" s="44" t="s">
        <v>30</v>
      </c>
      <c r="G102" s="45" t="str">
        <f>IF(ISTEXT(D102),"共同試験"&amp;CHAR(10)&amp;$I$4&amp;$J$4&amp;CHAR(10)&amp;来訪者リスト!J25&amp;CHAR(10)&amp;$J$5,"")</f>
        <v/>
      </c>
    </row>
    <row r="103" spans="1:7" ht="55.95" customHeight="1" x14ac:dyDescent="0.2">
      <c r="A103" s="36" t="str">
        <f t="shared" si="2"/>
        <v/>
      </c>
      <c r="B103" s="51" t="str">
        <f>IF(ISTEXT(C103),来訪者リスト!$B$23,"")</f>
        <v/>
      </c>
      <c r="C103" s="36">
        <f>来訪者リスト!K23</f>
        <v>0</v>
      </c>
      <c r="D103" s="36">
        <f>来訪者リスト!K24</f>
        <v>0</v>
      </c>
      <c r="E103" s="44" t="s">
        <v>30</v>
      </c>
      <c r="F103" s="44" t="s">
        <v>30</v>
      </c>
      <c r="G103" s="45" t="str">
        <f>IF(ISTEXT(D103),"共同試験"&amp;CHAR(10)&amp;$I$4&amp;$J$4&amp;CHAR(10)&amp;来訪者リスト!K25&amp;CHAR(10)&amp;$J$5,"")</f>
        <v/>
      </c>
    </row>
    <row r="104" spans="1:7" ht="55.95" customHeight="1" x14ac:dyDescent="0.2">
      <c r="A104" s="36" t="str">
        <f t="shared" si="2"/>
        <v/>
      </c>
      <c r="B104" s="51" t="str">
        <f>IF(ISTEXT(C104),来訪者リスト!$B$23,"")</f>
        <v/>
      </c>
      <c r="C104" s="36">
        <f>来訪者リスト!L23</f>
        <v>0</v>
      </c>
      <c r="D104" s="36">
        <f>来訪者リスト!L24</f>
        <v>0</v>
      </c>
      <c r="E104" s="44" t="s">
        <v>30</v>
      </c>
      <c r="F104" s="44" t="s">
        <v>30</v>
      </c>
      <c r="G104" s="45" t="str">
        <f>IF(ISTEXT(D104),"共同試験"&amp;CHAR(10)&amp;$I$4&amp;$J$4&amp;CHAR(10)&amp;来訪者リスト!L25&amp;CHAR(10)&amp;$J$5,"")</f>
        <v/>
      </c>
    </row>
    <row r="105" spans="1:7" ht="55.95" customHeight="1" x14ac:dyDescent="0.2">
      <c r="A105" s="36" t="str">
        <f t="shared" si="2"/>
        <v/>
      </c>
      <c r="B105" s="51" t="str">
        <f>IF(ISTEXT(C105),来訪者リスト!$B$23,"")</f>
        <v/>
      </c>
      <c r="C105" s="36">
        <f>来訪者リスト!M23</f>
        <v>0</v>
      </c>
      <c r="D105" s="36">
        <f>来訪者リスト!M24</f>
        <v>0</v>
      </c>
      <c r="E105" s="44" t="s">
        <v>30</v>
      </c>
      <c r="F105" s="44" t="s">
        <v>30</v>
      </c>
      <c r="G105" s="45" t="str">
        <f>IF(ISTEXT(D105),"共同試験"&amp;CHAR(10)&amp;$I$4&amp;$J$4&amp;CHAR(10)&amp;来訪者リスト!M25&amp;CHAR(10)&amp;$J$5,"")</f>
        <v/>
      </c>
    </row>
    <row r="109" spans="1:7" x14ac:dyDescent="0.2">
      <c r="A109" s="38" t="s">
        <v>15</v>
      </c>
    </row>
    <row r="110" spans="1:7" x14ac:dyDescent="0.2">
      <c r="B110" s="49" t="s">
        <v>16</v>
      </c>
      <c r="C110" s="39"/>
      <c r="D110" s="39"/>
      <c r="E110" s="39"/>
      <c r="F110" s="39"/>
      <c r="G110" s="39"/>
    </row>
    <row r="113" spans="1:7" x14ac:dyDescent="0.2">
      <c r="A113" s="38" t="s">
        <v>17</v>
      </c>
    </row>
    <row r="114" spans="1:7" x14ac:dyDescent="0.2">
      <c r="A114" s="38" t="s">
        <v>18</v>
      </c>
    </row>
    <row r="115" spans="1:7" x14ac:dyDescent="0.2">
      <c r="A115" s="38" t="s">
        <v>19</v>
      </c>
    </row>
    <row r="116" spans="1:7" x14ac:dyDescent="0.2">
      <c r="A116" s="38" t="s">
        <v>20</v>
      </c>
    </row>
    <row r="117" spans="1:7" x14ac:dyDescent="0.2">
      <c r="A117" s="38" t="s">
        <v>21</v>
      </c>
    </row>
    <row r="118" spans="1:7" x14ac:dyDescent="0.2">
      <c r="A118" s="38" t="s">
        <v>22</v>
      </c>
    </row>
    <row r="120" spans="1:7" x14ac:dyDescent="0.2">
      <c r="G120" s="41" t="s">
        <v>39</v>
      </c>
    </row>
    <row r="122" spans="1:7" ht="19.2" x14ac:dyDescent="0.2">
      <c r="A122" s="42" t="s">
        <v>23</v>
      </c>
      <c r="B122" s="50" t="s">
        <v>24</v>
      </c>
      <c r="C122" s="43" t="s">
        <v>25</v>
      </c>
      <c r="D122" s="42" t="s">
        <v>26</v>
      </c>
      <c r="E122" s="43" t="s">
        <v>27</v>
      </c>
      <c r="F122" s="43" t="s">
        <v>28</v>
      </c>
      <c r="G122" s="43" t="s">
        <v>29</v>
      </c>
    </row>
    <row r="123" spans="1:7" ht="55.95" customHeight="1" x14ac:dyDescent="0.2">
      <c r="A123" s="36" t="str">
        <f>IF(ISTEXT(C123),A96,"")</f>
        <v/>
      </c>
      <c r="B123" s="51" t="str">
        <f>IF(ISTEXT(C123),来訪者リスト!$B$29,"")</f>
        <v/>
      </c>
      <c r="C123" s="36">
        <f>来訪者リスト!D29</f>
        <v>0</v>
      </c>
      <c r="D123" s="36">
        <f>来訪者リスト!D30</f>
        <v>0</v>
      </c>
      <c r="E123" s="44" t="s">
        <v>30</v>
      </c>
      <c r="F123" s="44" t="s">
        <v>30</v>
      </c>
      <c r="G123" s="45" t="str">
        <f>IF(ISTEXT(D123),"共同試験"&amp;CHAR(10)&amp;$I$4&amp;$J$4&amp;CHAR(10)&amp;来訪者リスト!D31&amp;CHAR(10)&amp;$J$5,"")</f>
        <v/>
      </c>
    </row>
    <row r="124" spans="1:7" ht="55.95" customHeight="1" x14ac:dyDescent="0.2">
      <c r="A124" s="36" t="str">
        <f t="shared" ref="A124:A132" si="3">IF(ISTEXT(C124),A97,"")</f>
        <v/>
      </c>
      <c r="B124" s="51" t="str">
        <f>IF(ISTEXT(C124),来訪者リスト!$B$29,"")</f>
        <v/>
      </c>
      <c r="C124" s="36">
        <f>来訪者リスト!E29</f>
        <v>0</v>
      </c>
      <c r="D124" s="36">
        <f>来訪者リスト!E30</f>
        <v>0</v>
      </c>
      <c r="E124" s="44" t="s">
        <v>30</v>
      </c>
      <c r="F124" s="44" t="s">
        <v>30</v>
      </c>
      <c r="G124" s="45" t="str">
        <f>IF(ISTEXT(D124),"共同試験"&amp;CHAR(10)&amp;$I$4&amp;$J$4&amp;CHAR(10)&amp;来訪者リスト!E31&amp;CHAR(10)&amp;$J$5,"")</f>
        <v/>
      </c>
    </row>
    <row r="125" spans="1:7" ht="55.95" customHeight="1" x14ac:dyDescent="0.2">
      <c r="A125" s="36" t="str">
        <f t="shared" si="3"/>
        <v/>
      </c>
      <c r="B125" s="51" t="str">
        <f>IF(ISTEXT(C125),来訪者リスト!$B$29,"")</f>
        <v/>
      </c>
      <c r="C125" s="36">
        <f>来訪者リスト!F29</f>
        <v>0</v>
      </c>
      <c r="D125" s="36">
        <f>来訪者リスト!F30</f>
        <v>0</v>
      </c>
      <c r="E125" s="44" t="s">
        <v>30</v>
      </c>
      <c r="F125" s="44" t="s">
        <v>30</v>
      </c>
      <c r="G125" s="45" t="str">
        <f>IF(ISTEXT(D125),"共同試験"&amp;CHAR(10)&amp;$I$4&amp;$J$4&amp;CHAR(10)&amp;来訪者リスト!F31&amp;CHAR(10)&amp;$J$5,"")</f>
        <v/>
      </c>
    </row>
    <row r="126" spans="1:7" ht="55.95" customHeight="1" x14ac:dyDescent="0.2">
      <c r="A126" s="36" t="str">
        <f t="shared" si="3"/>
        <v/>
      </c>
      <c r="B126" s="51" t="str">
        <f>IF(ISTEXT(C126),来訪者リスト!$B$29,"")</f>
        <v/>
      </c>
      <c r="C126" s="36">
        <f>来訪者リスト!G29</f>
        <v>0</v>
      </c>
      <c r="D126" s="36">
        <f>来訪者リスト!G30</f>
        <v>0</v>
      </c>
      <c r="E126" s="44" t="s">
        <v>30</v>
      </c>
      <c r="F126" s="44" t="s">
        <v>30</v>
      </c>
      <c r="G126" s="45" t="str">
        <f>IF(ISTEXT(D126),"共同試験"&amp;CHAR(10)&amp;$I$4&amp;$J$4&amp;CHAR(10)&amp;来訪者リスト!G31&amp;CHAR(10)&amp;$J$5,"")</f>
        <v/>
      </c>
    </row>
    <row r="127" spans="1:7" ht="55.95" customHeight="1" x14ac:dyDescent="0.2">
      <c r="A127" s="36" t="str">
        <f t="shared" si="3"/>
        <v/>
      </c>
      <c r="B127" s="51" t="str">
        <f>IF(ISTEXT(C127),来訪者リスト!$B$29,"")</f>
        <v/>
      </c>
      <c r="C127" s="36">
        <f>来訪者リスト!H29</f>
        <v>0</v>
      </c>
      <c r="D127" s="36">
        <f>来訪者リスト!H30</f>
        <v>0</v>
      </c>
      <c r="E127" s="44" t="s">
        <v>30</v>
      </c>
      <c r="F127" s="44" t="s">
        <v>30</v>
      </c>
      <c r="G127" s="45" t="str">
        <f>IF(ISTEXT(D127),"共同試験"&amp;CHAR(10)&amp;$I$4&amp;$J$4&amp;CHAR(10)&amp;来訪者リスト!H31&amp;CHAR(10)&amp;$J$5,"")</f>
        <v/>
      </c>
    </row>
    <row r="128" spans="1:7" ht="55.95" customHeight="1" x14ac:dyDescent="0.2">
      <c r="A128" s="36" t="str">
        <f t="shared" si="3"/>
        <v/>
      </c>
      <c r="B128" s="51" t="str">
        <f>IF(ISTEXT(C128),来訪者リスト!$B$29,"")</f>
        <v/>
      </c>
      <c r="C128" s="36">
        <f>来訪者リスト!I29</f>
        <v>0</v>
      </c>
      <c r="D128" s="36">
        <f>来訪者リスト!I30</f>
        <v>0</v>
      </c>
      <c r="E128" s="44" t="s">
        <v>30</v>
      </c>
      <c r="F128" s="44" t="s">
        <v>30</v>
      </c>
      <c r="G128" s="45" t="str">
        <f>IF(ISTEXT(D128),"共同試験"&amp;CHAR(10)&amp;$I$4&amp;$J$4&amp;CHAR(10)&amp;来訪者リスト!I31&amp;CHAR(10)&amp;$J$5,"")</f>
        <v/>
      </c>
    </row>
    <row r="129" spans="1:7" ht="55.95" customHeight="1" x14ac:dyDescent="0.2">
      <c r="A129" s="36" t="str">
        <f t="shared" si="3"/>
        <v/>
      </c>
      <c r="B129" s="51" t="str">
        <f>IF(ISTEXT(C129),来訪者リスト!$B$29,"")</f>
        <v/>
      </c>
      <c r="C129" s="36">
        <f>来訪者リスト!J29</f>
        <v>0</v>
      </c>
      <c r="D129" s="36">
        <f>来訪者リスト!J30</f>
        <v>0</v>
      </c>
      <c r="E129" s="44" t="s">
        <v>30</v>
      </c>
      <c r="F129" s="44" t="s">
        <v>30</v>
      </c>
      <c r="G129" s="45" t="str">
        <f>IF(ISTEXT(D129),"共同試験"&amp;CHAR(10)&amp;$I$4&amp;$J$4&amp;CHAR(10)&amp;来訪者リスト!J31&amp;CHAR(10)&amp;$J$5,"")</f>
        <v/>
      </c>
    </row>
    <row r="130" spans="1:7" ht="55.95" customHeight="1" x14ac:dyDescent="0.2">
      <c r="A130" s="36" t="str">
        <f t="shared" si="3"/>
        <v/>
      </c>
      <c r="B130" s="51" t="str">
        <f>IF(ISTEXT(C130),来訪者リスト!$B$29,"")</f>
        <v/>
      </c>
      <c r="C130" s="36">
        <f>来訪者リスト!K29</f>
        <v>0</v>
      </c>
      <c r="D130" s="36">
        <f>来訪者リスト!K30</f>
        <v>0</v>
      </c>
      <c r="E130" s="44" t="s">
        <v>30</v>
      </c>
      <c r="F130" s="44" t="s">
        <v>30</v>
      </c>
      <c r="G130" s="45" t="str">
        <f>IF(ISTEXT(D130),"共同試験"&amp;CHAR(10)&amp;$I$4&amp;$J$4&amp;CHAR(10)&amp;来訪者リスト!K31&amp;CHAR(10)&amp;$J$5,"")</f>
        <v/>
      </c>
    </row>
    <row r="131" spans="1:7" ht="55.95" customHeight="1" x14ac:dyDescent="0.2">
      <c r="A131" s="36" t="str">
        <f t="shared" si="3"/>
        <v/>
      </c>
      <c r="B131" s="51" t="str">
        <f>IF(ISTEXT(C131),来訪者リスト!$B$29,"")</f>
        <v/>
      </c>
      <c r="C131" s="36">
        <f>来訪者リスト!L29</f>
        <v>0</v>
      </c>
      <c r="D131" s="36">
        <f>来訪者リスト!L30</f>
        <v>0</v>
      </c>
      <c r="E131" s="44" t="s">
        <v>30</v>
      </c>
      <c r="F131" s="44" t="s">
        <v>30</v>
      </c>
      <c r="G131" s="45" t="str">
        <f>IF(ISTEXT(D131),"共同試験"&amp;CHAR(10)&amp;$I$4&amp;$J$4&amp;CHAR(10)&amp;来訪者リスト!L31&amp;CHAR(10)&amp;$J$5,"")</f>
        <v/>
      </c>
    </row>
    <row r="132" spans="1:7" ht="55.95" customHeight="1" x14ac:dyDescent="0.2">
      <c r="A132" s="36" t="str">
        <f t="shared" si="3"/>
        <v/>
      </c>
      <c r="B132" s="51" t="str">
        <f>IF(ISTEXT(C132),来訪者リスト!$B$29,"")</f>
        <v/>
      </c>
      <c r="C132" s="36">
        <f>来訪者リスト!M29</f>
        <v>0</v>
      </c>
      <c r="D132" s="36">
        <f>来訪者リスト!M30</f>
        <v>0</v>
      </c>
      <c r="E132" s="44" t="s">
        <v>30</v>
      </c>
      <c r="F132" s="44" t="s">
        <v>30</v>
      </c>
      <c r="G132" s="45" t="str">
        <f>IF(ISTEXT(D132),"共同試験"&amp;CHAR(10)&amp;$I$4&amp;$J$4&amp;CHAR(10)&amp;来訪者リスト!M31&amp;CHAR(10)&amp;$J$5,"")</f>
        <v/>
      </c>
    </row>
  </sheetData>
  <phoneticPr fontId="5"/>
  <dataValidations count="1">
    <dataValidation type="list" allowBlank="1" showInputMessage="1" showErrorMessage="1" sqref="J5" xr:uid="{4C4DF71D-6229-49E3-833A-A2195C99607C}">
      <formula1>$M$4:$M$6</formula1>
    </dataValidation>
  </dataValidations>
  <pageMargins left="0.7" right="0.7" top="0.75" bottom="0.75" header="0.3" footer="0.3"/>
  <pageSetup paperSize="9" scale="99" orientation="portrait" r:id="rId1"/>
  <rowBreaks count="4" manualBreakCount="4">
    <brk id="27" max="6" man="1"/>
    <brk id="54" max="6" man="1"/>
    <brk id="81" max="6" man="1"/>
    <brk id="108"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来訪者リスト</vt:lpstr>
      <vt:lpstr>セキュリティについて</vt:lpstr>
      <vt:lpstr>お車について</vt:lpstr>
      <vt:lpstr>【NITE内手続きシート】来館者名簿</vt:lpstr>
      <vt:lpstr>【NITE内手続きシート】来館者名簿!Print_Area</vt:lpstr>
      <vt:lpstr>来訪者リスト!Print_Area</vt:lpstr>
      <vt:lpstr>来訪者リスト!Print_Titles</vt:lpstr>
    </vt:vector>
  </TitlesOfParts>
  <Company>ELP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豊山博康</dc:creator>
  <cp:lastModifiedBy>吉田　利隆</cp:lastModifiedBy>
  <cp:lastPrinted>2019-07-25T06:53:04Z</cp:lastPrinted>
  <dcterms:created xsi:type="dcterms:W3CDTF">2015-08-03T07:54:31Z</dcterms:created>
  <dcterms:modified xsi:type="dcterms:W3CDTF">2023-11-28T02:12:48Z</dcterms:modified>
</cp:coreProperties>
</file>